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\Desktop\ПИТАНИЕ\меню требование\февраль 2025\4 день 10.03.25\"/>
    </mc:Choice>
  </mc:AlternateContent>
  <bookViews>
    <workbookView xWindow="120" yWindow="72" windowWidth="15480" windowHeight="11640" activeTab="2"/>
  </bookViews>
  <sheets>
    <sheet name="1-4" sheetId="1" r:id="rId1"/>
    <sheet name="5-9" sheetId="2" r:id="rId2"/>
    <sheet name="ОВЗ" sheetId="3" r:id="rId3"/>
  </sheets>
  <calcPr calcId="162913" refMode="R1C1"/>
</workbook>
</file>

<file path=xl/calcChain.xml><?xml version="1.0" encoding="utf-8"?>
<calcChain xmlns="http://schemas.openxmlformats.org/spreadsheetml/2006/main">
  <c r="E27" i="3" l="1"/>
  <c r="G33" i="3" l="1"/>
  <c r="G40" i="3" l="1"/>
  <c r="I40" i="3" s="1"/>
  <c r="K40" i="3"/>
  <c r="E40" i="3" l="1"/>
  <c r="E31" i="3" l="1"/>
  <c r="E34" i="3" l="1"/>
  <c r="G34" i="3"/>
  <c r="E35" i="3" l="1"/>
  <c r="E28" i="3" l="1"/>
  <c r="E39" i="3" l="1"/>
  <c r="G32" i="3"/>
  <c r="E41" i="3"/>
  <c r="G29" i="3"/>
  <c r="E29" i="3"/>
  <c r="E36" i="3" l="1"/>
  <c r="G36" i="3" l="1"/>
  <c r="G37" i="3" l="1"/>
  <c r="I37" i="3" s="1"/>
  <c r="K37" i="3"/>
  <c r="E37" i="3"/>
  <c r="G28" i="3"/>
  <c r="G26" i="3" l="1"/>
  <c r="G25" i="3" l="1"/>
  <c r="E28" i="1" l="1"/>
  <c r="G45" i="2"/>
  <c r="E39" i="1"/>
  <c r="G45" i="1"/>
  <c r="I45" i="1" s="1"/>
  <c r="K41" i="3"/>
  <c r="G41" i="3"/>
  <c r="I41" i="3" s="1"/>
  <c r="K39" i="3"/>
  <c r="G39" i="3"/>
  <c r="I39" i="3" s="1"/>
  <c r="K38" i="3"/>
  <c r="G38" i="3"/>
  <c r="I38" i="3" s="1"/>
  <c r="E38" i="3"/>
  <c r="K35" i="3"/>
  <c r="G35" i="3"/>
  <c r="I35" i="3" s="1"/>
  <c r="K30" i="3"/>
  <c r="G30" i="3"/>
  <c r="I30" i="3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G46" i="2"/>
  <c r="I46" i="2" s="1"/>
  <c r="E46" i="2"/>
  <c r="E45" i="2"/>
  <c r="G44" i="2"/>
  <c r="I44" i="2" s="1"/>
  <c r="E44" i="2"/>
  <c r="G43" i="2"/>
  <c r="I43" i="2" s="1"/>
  <c r="E43" i="2"/>
  <c r="G42" i="2"/>
  <c r="I42" i="2" s="1"/>
  <c r="E42" i="2"/>
  <c r="G41" i="2"/>
  <c r="I41" i="2" s="1"/>
  <c r="E41" i="2"/>
  <c r="G40" i="2"/>
  <c r="I40" i="2" s="1"/>
  <c r="E40" i="2"/>
  <c r="G39" i="2"/>
  <c r="I39" i="2" s="1"/>
  <c r="E39" i="2"/>
  <c r="G38" i="2"/>
  <c r="I38" i="2" s="1"/>
  <c r="E38" i="2"/>
  <c r="G37" i="2"/>
  <c r="I37" i="2" s="1"/>
  <c r="E37" i="2"/>
  <c r="G36" i="2"/>
  <c r="I36" i="2" s="1"/>
  <c r="E36" i="2"/>
  <c r="I35" i="2"/>
  <c r="G35" i="2"/>
  <c r="E35" i="2"/>
  <c r="G34" i="2"/>
  <c r="I34" i="2" s="1"/>
  <c r="E34" i="2"/>
  <c r="G33" i="2"/>
  <c r="I33" i="2" s="1"/>
  <c r="E33" i="2"/>
  <c r="G32" i="2"/>
  <c r="I32" i="2" s="1"/>
  <c r="E32" i="2"/>
  <c r="G31" i="2"/>
  <c r="I31" i="2" s="1"/>
  <c r="E31" i="2"/>
  <c r="G30" i="2"/>
  <c r="I30" i="2" s="1"/>
  <c r="E30" i="2"/>
  <c r="G29" i="2"/>
  <c r="I29" i="2" s="1"/>
  <c r="E29" i="2"/>
  <c r="G28" i="2"/>
  <c r="I28" i="2" s="1"/>
  <c r="E28" i="2"/>
  <c r="G27" i="2"/>
  <c r="I27" i="2" s="1"/>
  <c r="E27" i="2"/>
  <c r="G26" i="2"/>
  <c r="I26" i="2" s="1"/>
  <c r="E26" i="2"/>
  <c r="G25" i="2"/>
  <c r="I25" i="2" s="1"/>
  <c r="E25" i="2"/>
  <c r="E45" i="1"/>
  <c r="G46" i="1"/>
  <c r="I46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G28" i="1"/>
  <c r="I28" i="1" s="1"/>
  <c r="G27" i="1"/>
  <c r="I27" i="1" s="1"/>
  <c r="G26" i="1"/>
  <c r="G25" i="1"/>
  <c r="E46" i="1"/>
  <c r="E44" i="1"/>
  <c r="E43" i="1"/>
  <c r="E42" i="1"/>
  <c r="E41" i="1"/>
  <c r="E40" i="1"/>
  <c r="E38" i="1"/>
  <c r="E37" i="1"/>
  <c r="E36" i="1"/>
  <c r="E35" i="1"/>
  <c r="E34" i="1"/>
  <c r="E33" i="1"/>
  <c r="E32" i="1"/>
  <c r="E31" i="1"/>
  <c r="E30" i="1"/>
  <c r="E29" i="1"/>
  <c r="E27" i="1"/>
  <c r="E25" i="1"/>
  <c r="E26" i="1"/>
  <c r="E42" i="3" l="1"/>
  <c r="G42" i="3"/>
  <c r="I42" i="3" s="1"/>
  <c r="G47" i="2"/>
  <c r="I47" i="2" s="1"/>
  <c r="E47" i="2"/>
  <c r="I26" i="1"/>
  <c r="E47" i="1"/>
  <c r="I29" i="1"/>
  <c r="G47" i="1"/>
  <c r="I47" i="1" s="1"/>
  <c r="I25" i="1"/>
</calcChain>
</file>

<file path=xl/sharedStrings.xml><?xml version="1.0" encoding="utf-8"?>
<sst xmlns="http://schemas.openxmlformats.org/spreadsheetml/2006/main" count="286" uniqueCount="108">
  <si>
    <t>Руководитель     ___________               /А.И. Трухина/</t>
  </si>
  <si>
    <t xml:space="preserve"> </t>
  </si>
  <si>
    <t>Коды  категорий  довольствующихся</t>
  </si>
  <si>
    <t xml:space="preserve">    (группы )</t>
  </si>
  <si>
    <t xml:space="preserve">Плановая </t>
  </si>
  <si>
    <t xml:space="preserve">стоимость </t>
  </si>
  <si>
    <t xml:space="preserve">одного дня, </t>
  </si>
  <si>
    <t>руб</t>
  </si>
  <si>
    <t xml:space="preserve">Количество </t>
  </si>
  <si>
    <t xml:space="preserve">довольствующихся </t>
  </si>
  <si>
    <t xml:space="preserve">по плановой  </t>
  </si>
  <si>
    <t xml:space="preserve">стоимости </t>
  </si>
  <si>
    <t xml:space="preserve"> одного дня</t>
  </si>
  <si>
    <t xml:space="preserve">на всех </t>
  </si>
  <si>
    <t xml:space="preserve">довольствующихся, </t>
  </si>
  <si>
    <t xml:space="preserve">Фактическая </t>
  </si>
  <si>
    <t xml:space="preserve">стоимость, </t>
  </si>
  <si>
    <t xml:space="preserve">Персонал  </t>
  </si>
  <si>
    <t>(количество</t>
  </si>
  <si>
    <t>человек )</t>
  </si>
  <si>
    <t>суммарных</t>
  </si>
  <si>
    <t xml:space="preserve">категорий </t>
  </si>
  <si>
    <t>по плановой</t>
  </si>
  <si>
    <t>стоимости  одного дня</t>
  </si>
  <si>
    <t xml:space="preserve">                                                                                           Всего                                                                                                                                                                                                                                     </t>
  </si>
  <si>
    <t xml:space="preserve">  Продукты  питания</t>
  </si>
  <si>
    <t>код</t>
  </si>
  <si>
    <t xml:space="preserve">Количество продуктов питания, подлежащих  закладке </t>
  </si>
  <si>
    <t>Расход  продуктов  питания (количество )</t>
  </si>
  <si>
    <t xml:space="preserve">      наименование</t>
  </si>
  <si>
    <t xml:space="preserve">             Завтрак</t>
  </si>
  <si>
    <t xml:space="preserve">                  Обед</t>
  </si>
  <si>
    <t xml:space="preserve">                   Полдник</t>
  </si>
  <si>
    <t>Для обслуживающего персонала</t>
  </si>
  <si>
    <t xml:space="preserve">                   Операция</t>
  </si>
  <si>
    <t xml:space="preserve">на  довольствующихся </t>
  </si>
  <si>
    <t>на персонал</t>
  </si>
  <si>
    <t xml:space="preserve"> Количество порций</t>
  </si>
  <si>
    <t>Выход - вес порций</t>
  </si>
  <si>
    <t>Масло сливочное</t>
  </si>
  <si>
    <t>Масло растительное</t>
  </si>
  <si>
    <t>Сахарный песок</t>
  </si>
  <si>
    <t>Утверждаю                                                                                                                              Меню-требование на выдачу продуктов питания №__________________</t>
  </si>
  <si>
    <t xml:space="preserve">Учреждения         (подпись)               (расшифровка подписи)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</si>
  <si>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кг</t>
  </si>
  <si>
    <t>кол-во</t>
  </si>
  <si>
    <t xml:space="preserve">                                                                                                                        Материально ответственное лицо  Трухин А.Р.</t>
  </si>
  <si>
    <t>Птица (фарш)</t>
  </si>
  <si>
    <t>цена</t>
  </si>
  <si>
    <t>хлеб</t>
  </si>
  <si>
    <t>л</t>
  </si>
  <si>
    <t>паста томатная</t>
  </si>
  <si>
    <t>соль</t>
  </si>
  <si>
    <t>итого</t>
  </si>
  <si>
    <t>капуста</t>
  </si>
  <si>
    <t xml:space="preserve">морковь </t>
  </si>
  <si>
    <t>лук репчатый</t>
  </si>
  <si>
    <t>молоко</t>
  </si>
  <si>
    <t>картофель</t>
  </si>
  <si>
    <r>
      <t xml:space="preserve">                                                                                                                        структурное подразделение       </t>
    </r>
    <r>
      <rPr>
        <b/>
        <i/>
        <u/>
        <sz val="8"/>
        <color theme="1"/>
        <rFont val="Times New Roman"/>
        <family val="1"/>
        <charset val="204"/>
      </rPr>
      <t>школа</t>
    </r>
    <r>
      <rPr>
        <sz val="8"/>
        <color theme="1"/>
        <rFont val="Times New Roman"/>
        <family val="1"/>
        <charset val="204"/>
      </rPr>
      <t xml:space="preserve">   </t>
    </r>
    <r>
      <rPr>
        <b/>
        <i/>
        <u/>
        <sz val="8"/>
        <color theme="1"/>
        <rFont val="Times New Roman"/>
        <family val="1"/>
        <charset val="204"/>
      </rPr>
      <t xml:space="preserve"> 1-4 классы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</si>
  <si>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                                                                                                                        структурное подразделение       </t>
    </r>
    <r>
      <rPr>
        <b/>
        <i/>
        <u/>
        <sz val="8"/>
        <color theme="1"/>
        <rFont val="Times New Roman"/>
        <family val="1"/>
        <charset val="204"/>
      </rPr>
      <t>школа</t>
    </r>
    <r>
      <rPr>
        <sz val="8"/>
        <color theme="1"/>
        <rFont val="Times New Roman"/>
        <family val="1"/>
        <charset val="204"/>
      </rPr>
      <t xml:space="preserve">   </t>
    </r>
    <r>
      <rPr>
        <b/>
        <i/>
        <u/>
        <sz val="8"/>
        <color theme="1"/>
        <rFont val="Times New Roman"/>
        <family val="1"/>
        <charset val="204"/>
      </rPr>
      <t xml:space="preserve"> 5-9 классы</t>
    </r>
    <r>
      <rPr>
        <sz val="8"/>
        <color theme="1"/>
        <rFont val="Times New Roman"/>
        <family val="1"/>
        <charset val="204"/>
      </rPr>
      <t xml:space="preserve"> </t>
    </r>
  </si>
  <si>
    <t>чай</t>
  </si>
  <si>
    <t>свекла</t>
  </si>
  <si>
    <t>кисель</t>
  </si>
  <si>
    <t>яйцо</t>
  </si>
  <si>
    <t>шт</t>
  </si>
  <si>
    <t>сок</t>
  </si>
  <si>
    <t>мясо говядина (фарш)</t>
  </si>
  <si>
    <t>птица</t>
  </si>
  <si>
    <t>крупа рис</t>
  </si>
  <si>
    <t xml:space="preserve">Мясо </t>
  </si>
  <si>
    <t>мука</t>
  </si>
  <si>
    <t>завтрак: каша гречневая молочная, чай с сахаром, хлеб</t>
  </si>
  <si>
    <t xml:space="preserve">обед: винегрет, рассольник на мясном бульоне, рис отварной, гуляш из отварного мяса, сок, хлеб </t>
  </si>
  <si>
    <t>крупа гречневая</t>
  </si>
  <si>
    <t>крупа перловая</t>
  </si>
  <si>
    <t>огурцы маринованные</t>
  </si>
  <si>
    <t>яблоки</t>
  </si>
  <si>
    <t xml:space="preserve">обед: винегрет, рис отварной, гуляш из отварного мяса, чай, хлеб </t>
  </si>
  <si>
    <t xml:space="preserve">завтрак: каша гречневая молочная, чай с сахаром, хлеб, яблоко </t>
  </si>
  <si>
    <t xml:space="preserve">                                                                                                           на «23» ноября 2021  года                        </t>
  </si>
  <si>
    <r>
      <t>Дата «23» ноября 2021 г.                                                                                                     Учреждение______</t>
    </r>
    <r>
      <rPr>
        <u/>
        <sz val="8"/>
        <color theme="1"/>
        <rFont val="Times New Roman"/>
        <family val="1"/>
        <charset val="204"/>
      </rPr>
      <t>МБОУ «Тарбальджейская ООШ»</t>
    </r>
    <r>
      <rPr>
        <sz val="8"/>
        <color theme="1"/>
        <rFont val="Times New Roman"/>
        <family val="1"/>
        <charset val="204"/>
      </rPr>
      <t xml:space="preserve">__                                          </t>
    </r>
  </si>
  <si>
    <t>Мясо</t>
  </si>
  <si>
    <t xml:space="preserve">                                                                                                                        Материально ответственное лицо  Сультимова О.К.</t>
  </si>
  <si>
    <t>хлеб 0.6</t>
  </si>
  <si>
    <t>сахарный песок</t>
  </si>
  <si>
    <t xml:space="preserve">соль </t>
  </si>
  <si>
    <t>бут</t>
  </si>
  <si>
    <t>крупа рис 1 сорт</t>
  </si>
  <si>
    <t>повар Саргас Т.Н.</t>
  </si>
  <si>
    <t>завхоз Сультимова О.К.</t>
  </si>
  <si>
    <t>чай 250 гр</t>
  </si>
  <si>
    <t>Расход  продуктов  питания (количество)</t>
  </si>
  <si>
    <t>огурцы марин 1500 мл</t>
  </si>
  <si>
    <t>молоко сухое</t>
  </si>
  <si>
    <t>повидло 800 гр</t>
  </si>
  <si>
    <t>завтрак: каша гречневая, чай с сахаром, хлеб пшеничный с повидлом</t>
  </si>
  <si>
    <t xml:space="preserve">                                                                                                           на «10» марта 2025  года                        </t>
  </si>
  <si>
    <r>
      <t>Дата «10» марта 2025 г.                                                                                                     Учреждение______</t>
    </r>
    <r>
      <rPr>
        <u/>
        <sz val="8"/>
        <color theme="1"/>
        <rFont val="Times New Roman"/>
        <family val="1"/>
        <charset val="204"/>
      </rPr>
      <t>МБОУ «Тарбальджейская ООШ»</t>
    </r>
    <r>
      <rPr>
        <sz val="8"/>
        <color theme="1"/>
        <rFont val="Times New Roman"/>
        <family val="1"/>
        <charset val="204"/>
      </rPr>
      <t xml:space="preserve">__                                          </t>
    </r>
  </si>
  <si>
    <t>окорочка куриные</t>
  </si>
  <si>
    <t>масло подсолнечн 0,9 л</t>
  </si>
  <si>
    <t>огурцы свежие</t>
  </si>
  <si>
    <t>лук</t>
  </si>
  <si>
    <t>суповой набор</t>
  </si>
  <si>
    <t>крупа гречка</t>
  </si>
  <si>
    <r>
      <t xml:space="preserve">                                                                                                                        структурное подразделение       </t>
    </r>
    <r>
      <rPr>
        <b/>
        <i/>
        <u/>
        <sz val="8"/>
        <color theme="1"/>
        <rFont val="Times New Roman"/>
        <family val="1"/>
        <charset val="204"/>
      </rPr>
      <t>школа</t>
    </r>
    <r>
      <rPr>
        <sz val="8"/>
        <color theme="1"/>
        <rFont val="Times New Roman"/>
        <family val="1"/>
        <charset val="204"/>
      </rPr>
      <t xml:space="preserve">   </t>
    </r>
    <r>
      <rPr>
        <b/>
        <i/>
        <u/>
        <sz val="8"/>
        <color theme="1"/>
        <rFont val="Times New Roman"/>
        <family val="1"/>
        <charset val="204"/>
      </rPr>
      <t xml:space="preserve"> 5-9 классы</t>
    </r>
  </si>
  <si>
    <t>обед: рассольник, рис отварной, гуляш из отварного мяса, чай с сахаром, с лимоном, хлеб пшеничный, огурец свежий</t>
  </si>
  <si>
    <t>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</si>
</sst>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i/>
      <u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2" fontId="2" fillId="0" borderId="6" xfId="0" applyNumberFormat="1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2" fontId="2" fillId="0" borderId="4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2" fontId="6" fillId="0" borderId="4" xfId="0" applyNumberFormat="1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5" fillId="0" borderId="0" xfId="0" applyFont="1" applyAlignment="1"/>
    <xf numFmtId="0" fontId="2" fillId="0" borderId="3" xfId="0" applyFont="1" applyBorder="1" applyAlignment="1">
      <alignment vertical="top" wrapText="1"/>
    </xf>
    <xf numFmtId="0" fontId="0" fillId="0" borderId="0" xfId="0" applyAlignme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10" xfId="0" applyFont="1" applyBorder="1" applyAlignment="1">
      <alignment horizontal="left" vertical="top" wrapText="1" indent="1"/>
    </xf>
    <xf numFmtId="0" fontId="2" fillId="0" borderId="7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workbookViewId="0">
      <selection activeCell="A25" sqref="A25:C46"/>
    </sheetView>
  </sheetViews>
  <sheetFormatPr defaultRowHeight="14.4" x14ac:dyDescent="0.3"/>
  <cols>
    <col min="1" max="1" width="23.88671875" customWidth="1"/>
    <col min="2" max="2" width="13.5546875" customWidth="1"/>
    <col min="3" max="3" width="16" customWidth="1"/>
    <col min="4" max="4" width="9.109375" customWidth="1"/>
    <col min="5" max="5" width="9.6640625" customWidth="1"/>
    <col min="6" max="6" width="9.109375" customWidth="1"/>
    <col min="7" max="7" width="10.33203125" customWidth="1"/>
    <col min="8" max="8" width="10.6640625" customWidth="1"/>
    <col min="9" max="9" width="8.88671875" customWidth="1"/>
    <col min="10" max="10" width="8.5546875" customWidth="1"/>
    <col min="11" max="11" width="7.44140625" customWidth="1"/>
    <col min="12" max="12" width="9" customWidth="1"/>
  </cols>
  <sheetData>
    <row r="1" spans="1:10" ht="12.75" customHeight="1" x14ac:dyDescent="0.3">
      <c r="A1" s="1" t="s">
        <v>42</v>
      </c>
    </row>
    <row r="2" spans="1:10" ht="12" customHeight="1" x14ac:dyDescent="0.3">
      <c r="A2" s="1" t="s">
        <v>0</v>
      </c>
    </row>
    <row r="3" spans="1:10" ht="12" customHeight="1" x14ac:dyDescent="0.3">
      <c r="A3" s="1" t="s">
        <v>43</v>
      </c>
      <c r="B3" s="1" t="s">
        <v>80</v>
      </c>
    </row>
    <row r="4" spans="1:10" ht="12.75" customHeight="1" x14ac:dyDescent="0.3">
      <c r="A4" s="1" t="s">
        <v>81</v>
      </c>
    </row>
    <row r="5" spans="1:10" ht="11.25" customHeight="1" x14ac:dyDescent="0.3">
      <c r="A5" s="1" t="s">
        <v>59</v>
      </c>
    </row>
    <row r="6" spans="1:10" ht="11.25" customHeight="1" x14ac:dyDescent="0.3">
      <c r="A6" s="1" t="s">
        <v>46</v>
      </c>
    </row>
    <row r="7" spans="1:10" ht="11.25" customHeight="1" thickBot="1" x14ac:dyDescent="0.35">
      <c r="A7" s="1" t="s">
        <v>1</v>
      </c>
    </row>
    <row r="8" spans="1:10" ht="11.25" customHeight="1" x14ac:dyDescent="0.3">
      <c r="A8" s="52" t="s">
        <v>2</v>
      </c>
      <c r="B8" s="53"/>
      <c r="C8" s="2" t="s">
        <v>4</v>
      </c>
      <c r="D8" s="2"/>
      <c r="E8" s="2"/>
      <c r="F8" s="2"/>
      <c r="G8" s="2" t="s">
        <v>8</v>
      </c>
      <c r="H8" s="6" t="s">
        <v>4</v>
      </c>
      <c r="I8" s="2" t="s">
        <v>15</v>
      </c>
      <c r="J8" s="2" t="s">
        <v>17</v>
      </c>
    </row>
    <row r="9" spans="1:10" ht="10.5" customHeight="1" x14ac:dyDescent="0.3">
      <c r="A9" s="50" t="s">
        <v>3</v>
      </c>
      <c r="B9" s="54"/>
      <c r="C9" s="3" t="s">
        <v>5</v>
      </c>
      <c r="D9" s="3"/>
      <c r="E9" s="3"/>
      <c r="F9" s="3"/>
      <c r="G9" s="3" t="s">
        <v>9</v>
      </c>
      <c r="H9" s="7" t="s">
        <v>5</v>
      </c>
      <c r="I9" s="3" t="s">
        <v>16</v>
      </c>
      <c r="J9" s="3" t="s">
        <v>18</v>
      </c>
    </row>
    <row r="10" spans="1:10" ht="11.25" customHeight="1" x14ac:dyDescent="0.3">
      <c r="A10" s="55"/>
      <c r="B10" s="56"/>
      <c r="C10" s="3" t="s">
        <v>6</v>
      </c>
      <c r="D10" s="3"/>
      <c r="E10" s="3"/>
      <c r="F10" s="3"/>
      <c r="G10" s="3" t="s">
        <v>10</v>
      </c>
      <c r="H10" s="7" t="s">
        <v>13</v>
      </c>
      <c r="I10" s="3" t="s">
        <v>7</v>
      </c>
      <c r="J10" s="3" t="s">
        <v>19</v>
      </c>
    </row>
    <row r="11" spans="1:10" ht="10.5" customHeight="1" thickBot="1" x14ac:dyDescent="0.35">
      <c r="A11" s="57"/>
      <c r="B11" s="58"/>
      <c r="C11" s="3" t="s">
        <v>7</v>
      </c>
      <c r="D11" s="3"/>
      <c r="E11" s="3"/>
      <c r="F11" s="3"/>
      <c r="G11" s="3" t="s">
        <v>11</v>
      </c>
      <c r="H11" s="7" t="s">
        <v>14</v>
      </c>
      <c r="I11" s="4"/>
      <c r="J11" s="4"/>
    </row>
    <row r="12" spans="1:10" ht="11.25" customHeight="1" x14ac:dyDescent="0.3">
      <c r="A12" s="8" t="s">
        <v>20</v>
      </c>
      <c r="B12" s="7" t="s">
        <v>22</v>
      </c>
      <c r="C12" s="4"/>
      <c r="D12" s="12"/>
      <c r="E12" s="12"/>
      <c r="F12" s="12"/>
      <c r="G12" s="3" t="s">
        <v>12</v>
      </c>
      <c r="H12" s="7" t="s">
        <v>7</v>
      </c>
      <c r="I12" s="4"/>
      <c r="J12" s="4"/>
    </row>
    <row r="13" spans="1:10" ht="11.25" customHeight="1" thickBot="1" x14ac:dyDescent="0.35">
      <c r="A13" s="9" t="s">
        <v>21</v>
      </c>
      <c r="B13" s="10" t="s">
        <v>23</v>
      </c>
      <c r="C13" s="5"/>
      <c r="D13" s="13"/>
      <c r="E13" s="13"/>
      <c r="F13" s="13"/>
      <c r="G13" s="5"/>
      <c r="H13" s="5"/>
      <c r="I13" s="5"/>
      <c r="J13" s="5"/>
    </row>
    <row r="14" spans="1:10" ht="12" customHeight="1" thickBot="1" x14ac:dyDescent="0.35">
      <c r="A14" s="9"/>
      <c r="B14" s="10"/>
      <c r="C14" s="10">
        <v>106.5</v>
      </c>
      <c r="D14" s="10"/>
      <c r="E14" s="10"/>
      <c r="F14" s="10"/>
      <c r="G14" s="10">
        <v>16</v>
      </c>
      <c r="H14" s="10">
        <v>1704</v>
      </c>
      <c r="I14" s="10">
        <v>1702.03</v>
      </c>
      <c r="J14" s="10"/>
    </row>
    <row r="15" spans="1:10" ht="15.75" hidden="1" customHeight="1" thickBot="1" x14ac:dyDescent="0.35">
      <c r="A15" s="11"/>
      <c r="B15" s="11"/>
      <c r="C15" s="11"/>
      <c r="D15" s="11"/>
      <c r="E15" s="11"/>
      <c r="F15" s="11"/>
      <c r="G15" s="10"/>
      <c r="H15" s="10"/>
      <c r="I15" s="10"/>
      <c r="J15" s="10"/>
    </row>
    <row r="16" spans="1:10" ht="0.75" customHeight="1" x14ac:dyDescent="0.3"/>
    <row r="17" spans="1:13" ht="12" customHeight="1" thickBot="1" x14ac:dyDescent="0.35">
      <c r="A17" s="1" t="s">
        <v>24</v>
      </c>
      <c r="D17" s="49" t="s">
        <v>79</v>
      </c>
      <c r="E17" s="49"/>
      <c r="F17" s="49"/>
      <c r="G17" s="49"/>
      <c r="H17" s="49"/>
      <c r="I17" s="49"/>
      <c r="J17" s="49"/>
      <c r="K17" s="49"/>
      <c r="L17" s="49"/>
    </row>
    <row r="18" spans="1:13" ht="10.5" customHeight="1" x14ac:dyDescent="0.3">
      <c r="A18" s="59" t="s">
        <v>25</v>
      </c>
      <c r="B18" s="61" t="s">
        <v>26</v>
      </c>
      <c r="C18" s="15" t="s">
        <v>45</v>
      </c>
      <c r="D18" s="50" t="s">
        <v>73</v>
      </c>
      <c r="E18" s="51"/>
      <c r="F18" s="51"/>
      <c r="G18" s="51"/>
      <c r="H18" s="51"/>
      <c r="I18" s="51"/>
      <c r="J18" s="51"/>
      <c r="K18" s="51"/>
      <c r="L18" s="51"/>
    </row>
    <row r="19" spans="1:13" ht="5.25" customHeight="1" thickBot="1" x14ac:dyDescent="0.35">
      <c r="A19" s="60"/>
      <c r="B19" s="62"/>
      <c r="C19" s="10"/>
      <c r="D19" s="16"/>
      <c r="E19" s="16"/>
      <c r="F19" s="16"/>
    </row>
    <row r="20" spans="1:13" ht="10.5" customHeight="1" thickBot="1" x14ac:dyDescent="0.35">
      <c r="A20" s="61" t="s">
        <v>29</v>
      </c>
      <c r="B20" s="61"/>
      <c r="C20" s="61"/>
      <c r="D20" s="69" t="s">
        <v>27</v>
      </c>
      <c r="E20" s="70"/>
      <c r="F20" s="70"/>
      <c r="G20" s="70"/>
      <c r="H20" s="70"/>
      <c r="I20" s="70"/>
      <c r="J20" s="71"/>
      <c r="K20" s="52" t="s">
        <v>28</v>
      </c>
      <c r="L20" s="77"/>
    </row>
    <row r="21" spans="1:13" ht="6.75" hidden="1" customHeight="1" thickBot="1" x14ac:dyDescent="0.35">
      <c r="A21" s="63"/>
      <c r="B21" s="63"/>
      <c r="C21" s="63"/>
      <c r="D21" s="72"/>
      <c r="E21" s="73"/>
      <c r="F21" s="73"/>
      <c r="G21" s="73"/>
      <c r="H21" s="73"/>
      <c r="I21" s="73"/>
      <c r="J21" s="74"/>
      <c r="K21" s="78"/>
      <c r="L21" s="79"/>
    </row>
    <row r="22" spans="1:13" ht="4.5" customHeight="1" thickBot="1" x14ac:dyDescent="0.35">
      <c r="A22" s="62"/>
      <c r="B22" s="62"/>
      <c r="C22" s="62"/>
      <c r="D22" s="64" t="s">
        <v>30</v>
      </c>
      <c r="E22" s="65"/>
      <c r="F22" s="64" t="s">
        <v>31</v>
      </c>
      <c r="G22" s="65"/>
      <c r="H22" s="80" t="s">
        <v>32</v>
      </c>
      <c r="I22" s="81"/>
      <c r="J22" s="61" t="s">
        <v>33</v>
      </c>
      <c r="K22" s="75" t="s">
        <v>34</v>
      </c>
      <c r="L22" s="76"/>
    </row>
    <row r="23" spans="1:13" ht="11.25" customHeight="1" thickBot="1" x14ac:dyDescent="0.35">
      <c r="A23" s="9" t="s">
        <v>37</v>
      </c>
      <c r="B23" s="10"/>
      <c r="C23" s="10">
        <v>16</v>
      </c>
      <c r="D23" s="66"/>
      <c r="E23" s="65"/>
      <c r="F23" s="66"/>
      <c r="G23" s="65"/>
      <c r="H23" s="66"/>
      <c r="I23" s="65"/>
      <c r="J23" s="63"/>
      <c r="K23" s="61" t="s">
        <v>35</v>
      </c>
      <c r="L23" s="7"/>
    </row>
    <row r="24" spans="1:13" ht="19.5" customHeight="1" thickBot="1" x14ac:dyDescent="0.35">
      <c r="A24" s="9" t="s">
        <v>38</v>
      </c>
      <c r="B24" s="10"/>
      <c r="C24" s="10" t="s">
        <v>48</v>
      </c>
      <c r="D24" s="67"/>
      <c r="E24" s="68"/>
      <c r="F24" s="67"/>
      <c r="G24" s="68"/>
      <c r="H24" s="67"/>
      <c r="I24" s="68"/>
      <c r="J24" s="62"/>
      <c r="K24" s="62"/>
      <c r="L24" s="10" t="s">
        <v>36</v>
      </c>
    </row>
    <row r="25" spans="1:13" ht="12" customHeight="1" thickBot="1" x14ac:dyDescent="0.35">
      <c r="A25" s="33" t="s">
        <v>82</v>
      </c>
      <c r="B25" s="10" t="s">
        <v>44</v>
      </c>
      <c r="C25" s="10">
        <v>250</v>
      </c>
      <c r="D25" s="10"/>
      <c r="E25" s="10">
        <f t="shared" ref="E25:E46" si="0">C25*D25</f>
        <v>0</v>
      </c>
      <c r="F25" s="10">
        <v>1.2</v>
      </c>
      <c r="G25" s="25">
        <f t="shared" ref="G25:G45" si="1">C25*F25</f>
        <v>300</v>
      </c>
      <c r="H25" s="10"/>
      <c r="I25" s="10">
        <f t="shared" ref="I25:I45" si="2">G25*H25</f>
        <v>0</v>
      </c>
      <c r="J25" s="10"/>
      <c r="K25" s="10">
        <f t="shared" ref="K25:K46" si="3">D25+F25</f>
        <v>1.2</v>
      </c>
      <c r="L25" s="10"/>
      <c r="M25" s="14"/>
    </row>
    <row r="26" spans="1:13" ht="13.5" customHeight="1" thickBot="1" x14ac:dyDescent="0.35">
      <c r="A26" s="30" t="s">
        <v>68</v>
      </c>
      <c r="B26" s="10" t="s">
        <v>44</v>
      </c>
      <c r="C26" s="10">
        <v>236.55</v>
      </c>
      <c r="D26" s="10"/>
      <c r="E26" s="10">
        <f t="shared" si="0"/>
        <v>0</v>
      </c>
      <c r="F26" s="10"/>
      <c r="G26" s="10">
        <f t="shared" si="1"/>
        <v>0</v>
      </c>
      <c r="H26" s="10"/>
      <c r="I26" s="10">
        <f t="shared" si="2"/>
        <v>0</v>
      </c>
      <c r="J26" s="10"/>
      <c r="K26" s="10">
        <f t="shared" si="3"/>
        <v>0</v>
      </c>
      <c r="L26" s="10"/>
      <c r="M26" s="14"/>
    </row>
    <row r="27" spans="1:13" ht="12.75" customHeight="1" thickBot="1" x14ac:dyDescent="0.35">
      <c r="A27" s="32" t="s">
        <v>75</v>
      </c>
      <c r="B27" s="10" t="s">
        <v>44</v>
      </c>
      <c r="C27" s="10">
        <v>50</v>
      </c>
      <c r="D27" s="10"/>
      <c r="E27" s="10">
        <f t="shared" si="0"/>
        <v>0</v>
      </c>
      <c r="F27" s="10">
        <v>0.15</v>
      </c>
      <c r="G27" s="10">
        <f t="shared" si="1"/>
        <v>7.5</v>
      </c>
      <c r="H27" s="10"/>
      <c r="I27" s="10">
        <f t="shared" si="2"/>
        <v>0</v>
      </c>
      <c r="J27" s="10"/>
      <c r="K27" s="10">
        <f t="shared" si="3"/>
        <v>0.15</v>
      </c>
      <c r="L27" s="10"/>
      <c r="M27" s="14"/>
    </row>
    <row r="28" spans="1:13" ht="12" customHeight="1" thickBot="1" x14ac:dyDescent="0.35">
      <c r="A28" s="32" t="s">
        <v>74</v>
      </c>
      <c r="B28" s="10" t="s">
        <v>44</v>
      </c>
      <c r="C28" s="10">
        <v>85</v>
      </c>
      <c r="D28" s="10">
        <v>0.6</v>
      </c>
      <c r="E28" s="10">
        <f t="shared" si="0"/>
        <v>51</v>
      </c>
      <c r="F28" s="10"/>
      <c r="G28" s="10">
        <f t="shared" si="1"/>
        <v>0</v>
      </c>
      <c r="H28" s="10"/>
      <c r="I28" s="10">
        <f t="shared" si="2"/>
        <v>0</v>
      </c>
      <c r="J28" s="10"/>
      <c r="K28" s="10">
        <f t="shared" si="3"/>
        <v>0.6</v>
      </c>
      <c r="L28" s="10"/>
      <c r="M28" s="14"/>
    </row>
    <row r="29" spans="1:13" ht="11.25" customHeight="1" thickBot="1" x14ac:dyDescent="0.35">
      <c r="A29" s="9" t="s">
        <v>39</v>
      </c>
      <c r="B29" s="10" t="s">
        <v>44</v>
      </c>
      <c r="C29" s="10">
        <v>278</v>
      </c>
      <c r="D29" s="10">
        <v>0.15</v>
      </c>
      <c r="E29" s="10">
        <f t="shared" si="0"/>
        <v>41.699999999999996</v>
      </c>
      <c r="F29" s="10"/>
      <c r="G29" s="10">
        <f t="shared" si="1"/>
        <v>0</v>
      </c>
      <c r="H29" s="10"/>
      <c r="I29" s="10">
        <f t="shared" si="2"/>
        <v>0</v>
      </c>
      <c r="J29" s="10"/>
      <c r="K29" s="10">
        <f t="shared" si="3"/>
        <v>0.15</v>
      </c>
      <c r="L29" s="10"/>
      <c r="M29" s="14"/>
    </row>
    <row r="30" spans="1:13" ht="12.75" customHeight="1" thickBot="1" x14ac:dyDescent="0.35">
      <c r="A30" s="31" t="s">
        <v>69</v>
      </c>
      <c r="B30" s="10" t="s">
        <v>44</v>
      </c>
      <c r="C30" s="10">
        <v>69.599999999999994</v>
      </c>
      <c r="D30" s="10"/>
      <c r="E30" s="10">
        <f t="shared" si="0"/>
        <v>0</v>
      </c>
      <c r="F30" s="10">
        <v>0.4</v>
      </c>
      <c r="G30" s="10">
        <f t="shared" si="1"/>
        <v>27.84</v>
      </c>
      <c r="H30" s="10"/>
      <c r="I30" s="10">
        <f t="shared" si="2"/>
        <v>0</v>
      </c>
      <c r="J30" s="10"/>
      <c r="K30" s="10">
        <f t="shared" si="3"/>
        <v>0.4</v>
      </c>
      <c r="L30" s="10"/>
      <c r="M30" s="14"/>
    </row>
    <row r="31" spans="1:13" ht="12" customHeight="1" thickBot="1" x14ac:dyDescent="0.35">
      <c r="A31" s="9" t="s">
        <v>40</v>
      </c>
      <c r="B31" s="10" t="s">
        <v>50</v>
      </c>
      <c r="C31" s="10">
        <v>152.5</v>
      </c>
      <c r="D31" s="10"/>
      <c r="E31" s="10">
        <f t="shared" si="0"/>
        <v>0</v>
      </c>
      <c r="F31" s="10">
        <v>0.1</v>
      </c>
      <c r="G31" s="10">
        <f t="shared" si="1"/>
        <v>15.25</v>
      </c>
      <c r="H31" s="10"/>
      <c r="I31" s="10">
        <f t="shared" si="2"/>
        <v>0</v>
      </c>
      <c r="J31" s="10"/>
      <c r="K31" s="10">
        <f t="shared" si="3"/>
        <v>0.1</v>
      </c>
      <c r="L31" s="10"/>
      <c r="M31" s="14"/>
    </row>
    <row r="32" spans="1:13" ht="13.5" customHeight="1" thickBot="1" x14ac:dyDescent="0.35">
      <c r="A32" s="17" t="s">
        <v>55</v>
      </c>
      <c r="B32" s="10" t="s">
        <v>44</v>
      </c>
      <c r="C32" s="10">
        <v>80</v>
      </c>
      <c r="D32" s="10"/>
      <c r="E32" s="10">
        <f t="shared" si="0"/>
        <v>0</v>
      </c>
      <c r="F32" s="10">
        <v>0.3</v>
      </c>
      <c r="G32" s="10">
        <f t="shared" si="1"/>
        <v>24</v>
      </c>
      <c r="H32" s="10"/>
      <c r="I32" s="10">
        <f t="shared" si="2"/>
        <v>0</v>
      </c>
      <c r="J32" s="10"/>
      <c r="K32" s="10">
        <f t="shared" si="3"/>
        <v>0.3</v>
      </c>
      <c r="L32" s="10"/>
      <c r="M32" s="14"/>
    </row>
    <row r="33" spans="1:13" ht="12.75" customHeight="1" thickBot="1" x14ac:dyDescent="0.35">
      <c r="A33" s="17" t="s">
        <v>49</v>
      </c>
      <c r="B33" s="10" t="s">
        <v>44</v>
      </c>
      <c r="C33" s="10">
        <v>52.31</v>
      </c>
      <c r="D33" s="10">
        <v>0.48</v>
      </c>
      <c r="E33" s="25">
        <f t="shared" si="0"/>
        <v>25.108799999999999</v>
      </c>
      <c r="F33" s="10">
        <v>0.96</v>
      </c>
      <c r="G33" s="25">
        <f t="shared" si="1"/>
        <v>50.217599999999997</v>
      </c>
      <c r="H33" s="10"/>
      <c r="I33" s="10">
        <f t="shared" si="2"/>
        <v>0</v>
      </c>
      <c r="J33" s="10"/>
      <c r="K33" s="10">
        <f t="shared" si="3"/>
        <v>1.44</v>
      </c>
      <c r="L33" s="10"/>
      <c r="M33" s="14"/>
    </row>
    <row r="34" spans="1:13" ht="12" customHeight="1" thickBot="1" x14ac:dyDescent="0.35">
      <c r="A34" s="28" t="s">
        <v>61</v>
      </c>
      <c r="B34" s="10" t="s">
        <v>44</v>
      </c>
      <c r="C34" s="10">
        <v>508</v>
      </c>
      <c r="D34" s="10">
        <v>0.08</v>
      </c>
      <c r="E34" s="10">
        <f t="shared" si="0"/>
        <v>40.64</v>
      </c>
      <c r="F34" s="10"/>
      <c r="G34" s="10">
        <f t="shared" si="1"/>
        <v>0</v>
      </c>
      <c r="H34" s="10"/>
      <c r="I34" s="10">
        <f t="shared" si="2"/>
        <v>0</v>
      </c>
      <c r="J34" s="10"/>
      <c r="K34" s="10">
        <f t="shared" si="3"/>
        <v>0.08</v>
      </c>
      <c r="L34" s="10"/>
      <c r="M34" s="14"/>
    </row>
    <row r="35" spans="1:13" ht="13.5" customHeight="1" thickBot="1" x14ac:dyDescent="0.35">
      <c r="A35" s="30" t="s">
        <v>64</v>
      </c>
      <c r="B35" s="10" t="s">
        <v>65</v>
      </c>
      <c r="C35" s="10">
        <v>10.3</v>
      </c>
      <c r="D35" s="10"/>
      <c r="E35" s="10">
        <f t="shared" si="0"/>
        <v>0</v>
      </c>
      <c r="F35" s="10"/>
      <c r="G35" s="25">
        <f t="shared" si="1"/>
        <v>0</v>
      </c>
      <c r="H35" s="10"/>
      <c r="I35" s="10">
        <f t="shared" si="2"/>
        <v>0</v>
      </c>
      <c r="J35" s="10"/>
      <c r="K35" s="10">
        <f t="shared" si="3"/>
        <v>0</v>
      </c>
      <c r="L35" s="10"/>
      <c r="M35" s="14"/>
    </row>
    <row r="36" spans="1:13" ht="12" customHeight="1" thickBot="1" x14ac:dyDescent="0.35">
      <c r="A36" s="17" t="s">
        <v>51</v>
      </c>
      <c r="B36" s="10" t="s">
        <v>44</v>
      </c>
      <c r="C36" s="10">
        <v>182</v>
      </c>
      <c r="D36" s="10"/>
      <c r="E36" s="10">
        <f t="shared" si="0"/>
        <v>0</v>
      </c>
      <c r="F36" s="10">
        <v>0.05</v>
      </c>
      <c r="G36" s="10">
        <f t="shared" si="1"/>
        <v>9.1</v>
      </c>
      <c r="H36" s="10"/>
      <c r="I36" s="10">
        <f t="shared" si="2"/>
        <v>0</v>
      </c>
      <c r="J36" s="10"/>
      <c r="K36" s="10">
        <f t="shared" si="3"/>
        <v>0.05</v>
      </c>
      <c r="L36" s="10"/>
      <c r="M36" s="14"/>
    </row>
    <row r="37" spans="1:13" ht="13.5" customHeight="1" thickBot="1" x14ac:dyDescent="0.35">
      <c r="A37" s="17" t="s">
        <v>56</v>
      </c>
      <c r="B37" s="10" t="s">
        <v>44</v>
      </c>
      <c r="C37" s="10">
        <v>35</v>
      </c>
      <c r="D37" s="10"/>
      <c r="E37" s="10">
        <f t="shared" si="0"/>
        <v>0</v>
      </c>
      <c r="F37" s="10">
        <v>0.2</v>
      </c>
      <c r="G37" s="10">
        <f t="shared" si="1"/>
        <v>7</v>
      </c>
      <c r="H37" s="10"/>
      <c r="I37" s="10">
        <f t="shared" si="2"/>
        <v>0</v>
      </c>
      <c r="J37" s="10"/>
      <c r="K37" s="10">
        <f t="shared" si="3"/>
        <v>0.2</v>
      </c>
      <c r="L37" s="10"/>
      <c r="M37" s="14"/>
    </row>
    <row r="38" spans="1:13" ht="12.75" customHeight="1" thickBot="1" x14ac:dyDescent="0.35">
      <c r="A38" s="18" t="s">
        <v>58</v>
      </c>
      <c r="B38" s="10" t="s">
        <v>44</v>
      </c>
      <c r="C38" s="10">
        <v>38</v>
      </c>
      <c r="D38" s="10"/>
      <c r="E38" s="10">
        <f t="shared" si="0"/>
        <v>0</v>
      </c>
      <c r="F38" s="10">
        <v>2</v>
      </c>
      <c r="G38" s="10">
        <f t="shared" si="1"/>
        <v>76</v>
      </c>
      <c r="H38" s="10"/>
      <c r="I38" s="10">
        <f t="shared" si="2"/>
        <v>0</v>
      </c>
      <c r="J38" s="10"/>
      <c r="K38" s="10">
        <f t="shared" si="3"/>
        <v>2</v>
      </c>
      <c r="L38" s="10"/>
      <c r="M38" s="14"/>
    </row>
    <row r="39" spans="1:13" ht="12" customHeight="1" thickBot="1" x14ac:dyDescent="0.35">
      <c r="A39" s="32" t="s">
        <v>66</v>
      </c>
      <c r="B39" s="10" t="s">
        <v>44</v>
      </c>
      <c r="C39" s="10">
        <v>80</v>
      </c>
      <c r="D39" s="10"/>
      <c r="E39" s="25">
        <f t="shared" si="0"/>
        <v>0</v>
      </c>
      <c r="F39" s="10">
        <v>3.2</v>
      </c>
      <c r="G39" s="10">
        <f t="shared" si="1"/>
        <v>256</v>
      </c>
      <c r="H39" s="10"/>
      <c r="I39" s="10">
        <f t="shared" si="2"/>
        <v>0</v>
      </c>
      <c r="J39" s="10"/>
      <c r="K39" s="10">
        <f t="shared" si="3"/>
        <v>3.2</v>
      </c>
      <c r="L39" s="10"/>
      <c r="M39" s="14"/>
    </row>
    <row r="40" spans="1:13" ht="12" customHeight="1" thickBot="1" x14ac:dyDescent="0.35">
      <c r="A40" s="18" t="s">
        <v>57</v>
      </c>
      <c r="B40" s="10" t="s">
        <v>44</v>
      </c>
      <c r="C40" s="10">
        <v>374.4</v>
      </c>
      <c r="D40" s="10">
        <v>0.2</v>
      </c>
      <c r="E40" s="10">
        <f t="shared" si="0"/>
        <v>74.88</v>
      </c>
      <c r="F40" s="10"/>
      <c r="G40" s="10">
        <f t="shared" si="1"/>
        <v>0</v>
      </c>
      <c r="H40" s="10"/>
      <c r="I40" s="10">
        <f t="shared" si="2"/>
        <v>0</v>
      </c>
      <c r="J40" s="10"/>
      <c r="K40" s="10">
        <f t="shared" si="3"/>
        <v>0.2</v>
      </c>
      <c r="L40" s="10"/>
      <c r="M40" s="14"/>
    </row>
    <row r="41" spans="1:13" ht="12" customHeight="1" thickBot="1" x14ac:dyDescent="0.35">
      <c r="A41" s="32" t="s">
        <v>77</v>
      </c>
      <c r="B41" s="10" t="s">
        <v>44</v>
      </c>
      <c r="C41" s="10">
        <v>150</v>
      </c>
      <c r="D41" s="10">
        <v>2.9849999999999999</v>
      </c>
      <c r="E41" s="10">
        <f t="shared" si="0"/>
        <v>447.75</v>
      </c>
      <c r="F41" s="10"/>
      <c r="G41" s="10">
        <f t="shared" si="1"/>
        <v>0</v>
      </c>
      <c r="H41" s="10"/>
      <c r="I41" s="10">
        <f t="shared" si="2"/>
        <v>0</v>
      </c>
      <c r="J41" s="10"/>
      <c r="K41" s="10">
        <f t="shared" si="3"/>
        <v>2.9849999999999999</v>
      </c>
      <c r="L41" s="10"/>
      <c r="M41" s="14"/>
    </row>
    <row r="42" spans="1:13" ht="12" customHeight="1" thickBot="1" x14ac:dyDescent="0.35">
      <c r="A42" s="32" t="s">
        <v>76</v>
      </c>
      <c r="B42" s="10" t="s">
        <v>44</v>
      </c>
      <c r="C42" s="10">
        <v>149</v>
      </c>
      <c r="D42" s="10"/>
      <c r="E42" s="10">
        <f t="shared" si="0"/>
        <v>0</v>
      </c>
      <c r="F42" s="10">
        <v>0.9</v>
      </c>
      <c r="G42" s="25">
        <f t="shared" si="1"/>
        <v>134.1</v>
      </c>
      <c r="H42" s="10"/>
      <c r="I42" s="10">
        <f t="shared" si="2"/>
        <v>0</v>
      </c>
      <c r="J42" s="10"/>
      <c r="K42" s="10">
        <f t="shared" si="3"/>
        <v>0.9</v>
      </c>
      <c r="L42" s="10"/>
      <c r="M42" s="14"/>
    </row>
    <row r="43" spans="1:13" ht="12.75" customHeight="1" thickBot="1" x14ac:dyDescent="0.35">
      <c r="A43" s="32" t="s">
        <v>62</v>
      </c>
      <c r="B43" s="10" t="s">
        <v>65</v>
      </c>
      <c r="C43" s="10">
        <v>80</v>
      </c>
      <c r="D43" s="10"/>
      <c r="E43" s="10">
        <f t="shared" si="0"/>
        <v>0</v>
      </c>
      <c r="F43" s="10">
        <v>0.8</v>
      </c>
      <c r="G43" s="10">
        <f t="shared" si="1"/>
        <v>64</v>
      </c>
      <c r="H43" s="10"/>
      <c r="I43" s="10">
        <f t="shared" si="2"/>
        <v>0</v>
      </c>
      <c r="J43" s="10"/>
      <c r="K43" s="10">
        <f t="shared" si="3"/>
        <v>0.8</v>
      </c>
      <c r="L43" s="10"/>
      <c r="M43" s="14"/>
    </row>
    <row r="44" spans="1:13" ht="12" customHeight="1" thickBot="1" x14ac:dyDescent="0.35">
      <c r="A44" s="17" t="s">
        <v>52</v>
      </c>
      <c r="B44" s="10" t="s">
        <v>44</v>
      </c>
      <c r="C44" s="10">
        <v>23</v>
      </c>
      <c r="D44" s="10">
        <v>0.09</v>
      </c>
      <c r="E44" s="10">
        <f t="shared" si="0"/>
        <v>2.0699999999999998</v>
      </c>
      <c r="F44" s="10">
        <v>0.09</v>
      </c>
      <c r="G44" s="10">
        <f t="shared" si="1"/>
        <v>2.0699999999999998</v>
      </c>
      <c r="H44" s="10"/>
      <c r="I44" s="10">
        <f t="shared" si="2"/>
        <v>0</v>
      </c>
      <c r="J44" s="10"/>
      <c r="K44" s="10">
        <f t="shared" si="3"/>
        <v>0.18</v>
      </c>
      <c r="L44" s="10"/>
      <c r="M44" s="14"/>
    </row>
    <row r="45" spans="1:13" ht="12" customHeight="1" thickBot="1" x14ac:dyDescent="0.35">
      <c r="A45" s="32" t="s">
        <v>54</v>
      </c>
      <c r="B45" s="10" t="s">
        <v>65</v>
      </c>
      <c r="C45" s="10">
        <v>40</v>
      </c>
      <c r="D45" s="10"/>
      <c r="E45" s="10">
        <f t="shared" si="0"/>
        <v>0</v>
      </c>
      <c r="F45" s="10">
        <v>0.8</v>
      </c>
      <c r="G45" s="25">
        <f t="shared" si="1"/>
        <v>32</v>
      </c>
      <c r="H45" s="10"/>
      <c r="I45" s="10">
        <f t="shared" si="2"/>
        <v>0</v>
      </c>
      <c r="J45" s="10"/>
      <c r="K45" s="10">
        <f t="shared" si="3"/>
        <v>0.8</v>
      </c>
      <c r="L45" s="10"/>
      <c r="M45" s="14"/>
    </row>
    <row r="46" spans="1:13" ht="11.25" customHeight="1" thickBot="1" x14ac:dyDescent="0.35">
      <c r="A46" s="9" t="s">
        <v>41</v>
      </c>
      <c r="B46" s="10" t="s">
        <v>44</v>
      </c>
      <c r="C46" s="10">
        <v>69</v>
      </c>
      <c r="D46" s="10">
        <v>0.2</v>
      </c>
      <c r="E46" s="25">
        <f t="shared" si="0"/>
        <v>13.8</v>
      </c>
      <c r="F46" s="10"/>
      <c r="G46" s="25">
        <f>C46*F46</f>
        <v>0</v>
      </c>
      <c r="H46" s="10"/>
      <c r="I46" s="10">
        <f>G46*H46</f>
        <v>0</v>
      </c>
      <c r="J46" s="10"/>
      <c r="K46" s="10">
        <f t="shared" si="3"/>
        <v>0.2</v>
      </c>
      <c r="L46" s="10"/>
      <c r="M46" s="14"/>
    </row>
    <row r="47" spans="1:13" x14ac:dyDescent="0.3">
      <c r="C47" t="s">
        <v>53</v>
      </c>
      <c r="E47" s="27">
        <f>SUM(E25:E46)</f>
        <v>696.94880000000001</v>
      </c>
      <c r="G47" s="27">
        <f>SUM(G25:G46)</f>
        <v>1005.0776000000001</v>
      </c>
      <c r="I47" s="26">
        <f>G47*H47</f>
        <v>0</v>
      </c>
    </row>
    <row r="51" ht="13.5" customHeight="1" x14ac:dyDescent="0.3"/>
    <row r="52" ht="13.5" customHeight="1" x14ac:dyDescent="0.3"/>
    <row r="53" ht="12.75" customHeight="1" x14ac:dyDescent="0.3"/>
    <row r="54" ht="13.5" customHeight="1" x14ac:dyDescent="0.3"/>
    <row r="55" ht="12.75" customHeight="1" x14ac:dyDescent="0.3"/>
    <row r="56" ht="8.25" customHeight="1" x14ac:dyDescent="0.3"/>
    <row r="57" ht="13.5" customHeight="1" x14ac:dyDescent="0.3"/>
    <row r="58" ht="10.5" customHeight="1" x14ac:dyDescent="0.3"/>
    <row r="59" ht="12" customHeight="1" x14ac:dyDescent="0.3"/>
    <row r="60" ht="12.75" customHeight="1" x14ac:dyDescent="0.3"/>
    <row r="61" ht="10.5" customHeight="1" x14ac:dyDescent="0.3"/>
    <row r="62" ht="10.5" customHeight="1" x14ac:dyDescent="0.3"/>
    <row r="63" ht="11.25" customHeight="1" x14ac:dyDescent="0.3"/>
    <row r="64" ht="11.25" customHeight="1" x14ac:dyDescent="0.3"/>
    <row r="65" ht="12" customHeight="1" x14ac:dyDescent="0.3"/>
    <row r="66" ht="12" customHeight="1" x14ac:dyDescent="0.3"/>
    <row r="67" ht="12.75" customHeight="1" x14ac:dyDescent="0.3"/>
    <row r="68" ht="12" customHeight="1" x14ac:dyDescent="0.3"/>
    <row r="69" ht="11.25" customHeight="1" x14ac:dyDescent="0.3"/>
    <row r="70" ht="11.25" customHeight="1" x14ac:dyDescent="0.3"/>
    <row r="71" ht="11.25" customHeight="1" x14ac:dyDescent="0.3"/>
    <row r="72" ht="12" customHeight="1" x14ac:dyDescent="0.3"/>
    <row r="74" ht="13.5" customHeight="1" x14ac:dyDescent="0.3"/>
    <row r="75" ht="12" customHeight="1" x14ac:dyDescent="0.3"/>
    <row r="76" ht="11.25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1.25" customHeight="1" x14ac:dyDescent="0.3"/>
    <row r="83" ht="11.25" customHeight="1" x14ac:dyDescent="0.3"/>
    <row r="84" ht="11.25" customHeight="1" x14ac:dyDescent="0.3"/>
    <row r="85" ht="12" customHeight="1" x14ac:dyDescent="0.3"/>
    <row r="86" ht="12" customHeight="1" x14ac:dyDescent="0.3"/>
    <row r="87" ht="12" customHeight="1" x14ac:dyDescent="0.3"/>
    <row r="88" ht="11.25" customHeight="1" x14ac:dyDescent="0.3"/>
    <row r="89" ht="11.25" customHeight="1" x14ac:dyDescent="0.3"/>
    <row r="90" ht="12" customHeight="1" x14ac:dyDescent="0.3"/>
    <row r="91" ht="12" customHeight="1" x14ac:dyDescent="0.3"/>
    <row r="92" ht="11.25" customHeight="1" x14ac:dyDescent="0.3"/>
    <row r="93" ht="11.25" customHeight="1" x14ac:dyDescent="0.3"/>
    <row r="94" ht="11.25" customHeight="1" x14ac:dyDescent="0.3"/>
    <row r="95" ht="12" customHeight="1" x14ac:dyDescent="0.3"/>
  </sheetData>
  <mergeCells count="19">
    <mergeCell ref="K22:L22"/>
    <mergeCell ref="K23:K24"/>
    <mergeCell ref="K20:L21"/>
    <mergeCell ref="J22:J24"/>
    <mergeCell ref="H22:I24"/>
    <mergeCell ref="A20:A22"/>
    <mergeCell ref="B20:B22"/>
    <mergeCell ref="C20:C22"/>
    <mergeCell ref="D22:E24"/>
    <mergeCell ref="F22:G24"/>
    <mergeCell ref="D20:J21"/>
    <mergeCell ref="D17:L17"/>
    <mergeCell ref="D18:L18"/>
    <mergeCell ref="A8:B8"/>
    <mergeCell ref="A9:B9"/>
    <mergeCell ref="A10:B10"/>
    <mergeCell ref="A11:B11"/>
    <mergeCell ref="A18:A19"/>
    <mergeCell ref="B18:B19"/>
  </mergeCells>
  <pageMargins left="0.7" right="0.7" top="0.75" bottom="0.75" header="0.3" footer="0.3"/>
  <pageSetup paperSize="9" scale="9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L11" sqref="L11"/>
    </sheetView>
  </sheetViews>
  <sheetFormatPr defaultColWidth="5.6640625" defaultRowHeight="14.4" x14ac:dyDescent="0.3"/>
  <cols>
    <col min="1" max="1" width="18.33203125" customWidth="1"/>
    <col min="2" max="2" width="8.6640625" customWidth="1"/>
    <col min="3" max="3" width="11.44140625" customWidth="1"/>
    <col min="4" max="4" width="8" customWidth="1"/>
    <col min="5" max="5" width="8.88671875" customWidth="1"/>
    <col min="6" max="6" width="8.33203125" customWidth="1"/>
    <col min="7" max="7" width="10.5546875" customWidth="1"/>
    <col min="8" max="8" width="10.44140625" customWidth="1"/>
    <col min="9" max="9" width="9.5546875" customWidth="1"/>
    <col min="10" max="10" width="9.44140625" customWidth="1"/>
    <col min="11" max="11" width="9.6640625" customWidth="1"/>
    <col min="12" max="12" width="9.44140625" customWidth="1"/>
  </cols>
  <sheetData>
    <row r="1" spans="1:10" ht="12" customHeight="1" x14ac:dyDescent="0.3">
      <c r="A1" s="1" t="s">
        <v>42</v>
      </c>
    </row>
    <row r="2" spans="1:10" ht="10.5" customHeight="1" x14ac:dyDescent="0.3">
      <c r="A2" s="1" t="s">
        <v>0</v>
      </c>
    </row>
    <row r="3" spans="1:10" ht="12" customHeight="1" x14ac:dyDescent="0.3">
      <c r="A3" s="1" t="s">
        <v>43</v>
      </c>
      <c r="B3" s="1" t="s">
        <v>80</v>
      </c>
    </row>
    <row r="4" spans="1:10" ht="12.75" customHeight="1" x14ac:dyDescent="0.3">
      <c r="A4" s="1" t="s">
        <v>81</v>
      </c>
    </row>
    <row r="5" spans="1:10" ht="10.5" customHeight="1" x14ac:dyDescent="0.3">
      <c r="A5" s="1" t="s">
        <v>60</v>
      </c>
    </row>
    <row r="6" spans="1:10" ht="9.75" customHeight="1" x14ac:dyDescent="0.3">
      <c r="A6" s="1" t="s">
        <v>46</v>
      </c>
    </row>
    <row r="7" spans="1:10" ht="6.75" customHeight="1" thickBot="1" x14ac:dyDescent="0.35">
      <c r="A7" s="1" t="s">
        <v>1</v>
      </c>
    </row>
    <row r="8" spans="1:10" ht="12.75" customHeight="1" x14ac:dyDescent="0.3">
      <c r="A8" s="52" t="s">
        <v>2</v>
      </c>
      <c r="B8" s="53"/>
      <c r="C8" s="2" t="s">
        <v>4</v>
      </c>
      <c r="D8" s="2"/>
      <c r="E8" s="2"/>
      <c r="F8" s="2"/>
      <c r="G8" s="2" t="s">
        <v>8</v>
      </c>
      <c r="H8" s="21" t="s">
        <v>4</v>
      </c>
      <c r="I8" s="2" t="s">
        <v>15</v>
      </c>
      <c r="J8" s="2" t="s">
        <v>17</v>
      </c>
    </row>
    <row r="9" spans="1:10" ht="10.5" customHeight="1" x14ac:dyDescent="0.3">
      <c r="A9" s="50" t="s">
        <v>3</v>
      </c>
      <c r="B9" s="54"/>
      <c r="C9" s="3" t="s">
        <v>5</v>
      </c>
      <c r="D9" s="3"/>
      <c r="E9" s="3"/>
      <c r="F9" s="3"/>
      <c r="G9" s="3" t="s">
        <v>9</v>
      </c>
      <c r="H9" s="22" t="s">
        <v>5</v>
      </c>
      <c r="I9" s="3" t="s">
        <v>16</v>
      </c>
      <c r="J9" s="3" t="s">
        <v>18</v>
      </c>
    </row>
    <row r="10" spans="1:10" ht="9.75" customHeight="1" x14ac:dyDescent="0.3">
      <c r="A10" s="55"/>
      <c r="B10" s="56"/>
      <c r="C10" s="3" t="s">
        <v>6</v>
      </c>
      <c r="D10" s="3"/>
      <c r="E10" s="3"/>
      <c r="F10" s="3"/>
      <c r="G10" s="3" t="s">
        <v>10</v>
      </c>
      <c r="H10" s="22" t="s">
        <v>13</v>
      </c>
      <c r="I10" s="3" t="s">
        <v>7</v>
      </c>
      <c r="J10" s="3" t="s">
        <v>19</v>
      </c>
    </row>
    <row r="11" spans="1:10" ht="11.25" customHeight="1" thickBot="1" x14ac:dyDescent="0.35">
      <c r="A11" s="57"/>
      <c r="B11" s="58"/>
      <c r="C11" s="3" t="s">
        <v>7</v>
      </c>
      <c r="D11" s="3"/>
      <c r="E11" s="3"/>
      <c r="F11" s="3"/>
      <c r="G11" s="3" t="s">
        <v>11</v>
      </c>
      <c r="H11" s="22" t="s">
        <v>14</v>
      </c>
      <c r="I11" s="23"/>
      <c r="J11" s="23"/>
    </row>
    <row r="12" spans="1:10" ht="11.25" customHeight="1" x14ac:dyDescent="0.3">
      <c r="A12" s="19" t="s">
        <v>20</v>
      </c>
      <c r="B12" s="22" t="s">
        <v>22</v>
      </c>
      <c r="C12" s="23"/>
      <c r="D12" s="23"/>
      <c r="E12" s="23"/>
      <c r="F12" s="23"/>
      <c r="G12" s="3" t="s">
        <v>12</v>
      </c>
      <c r="H12" s="22" t="s">
        <v>7</v>
      </c>
      <c r="I12" s="23"/>
      <c r="J12" s="23"/>
    </row>
    <row r="13" spans="1:10" ht="9.75" customHeight="1" thickBot="1" x14ac:dyDescent="0.35">
      <c r="A13" s="18" t="s">
        <v>21</v>
      </c>
      <c r="B13" s="10" t="s">
        <v>23</v>
      </c>
      <c r="C13" s="24"/>
      <c r="D13" s="24"/>
      <c r="E13" s="24"/>
      <c r="F13" s="24"/>
      <c r="G13" s="24"/>
      <c r="H13" s="24"/>
      <c r="I13" s="24"/>
      <c r="J13" s="24"/>
    </row>
    <row r="14" spans="1:10" ht="12" customHeight="1" thickBot="1" x14ac:dyDescent="0.35">
      <c r="A14" s="18"/>
      <c r="B14" s="10"/>
      <c r="C14" s="10">
        <v>45</v>
      </c>
      <c r="D14" s="10"/>
      <c r="E14" s="10"/>
      <c r="F14" s="10"/>
      <c r="G14" s="10">
        <v>24</v>
      </c>
      <c r="H14" s="10">
        <v>1080</v>
      </c>
      <c r="I14" s="10">
        <v>1081.57</v>
      </c>
      <c r="J14" s="10"/>
    </row>
    <row r="15" spans="1:10" ht="7.5" hidden="1" customHeight="1" thickBot="1" x14ac:dyDescent="0.35">
      <c r="A15" s="20"/>
      <c r="B15" s="20"/>
      <c r="C15" s="20"/>
      <c r="D15" s="20"/>
      <c r="E15" s="20"/>
      <c r="F15" s="20"/>
      <c r="G15" s="10"/>
      <c r="H15" s="10"/>
      <c r="I15" s="10"/>
      <c r="J15" s="10"/>
    </row>
    <row r="16" spans="1:10" ht="8.25" hidden="1" customHeight="1" x14ac:dyDescent="0.3"/>
    <row r="17" spans="1:12" ht="12" customHeight="1" thickBot="1" x14ac:dyDescent="0.35">
      <c r="A17" s="1" t="s">
        <v>24</v>
      </c>
      <c r="D17" s="49" t="s">
        <v>72</v>
      </c>
      <c r="E17" s="49"/>
      <c r="F17" s="49"/>
      <c r="G17" s="49"/>
      <c r="H17" s="49"/>
      <c r="I17" s="49"/>
      <c r="J17" s="49"/>
      <c r="K17" s="49"/>
      <c r="L17" s="49"/>
    </row>
    <row r="18" spans="1:12" ht="11.25" customHeight="1" x14ac:dyDescent="0.3">
      <c r="A18" s="59" t="s">
        <v>25</v>
      </c>
      <c r="B18" s="61" t="s">
        <v>26</v>
      </c>
      <c r="C18" s="21" t="s">
        <v>45</v>
      </c>
      <c r="D18" s="50" t="s">
        <v>78</v>
      </c>
      <c r="E18" s="51"/>
      <c r="F18" s="51"/>
      <c r="G18" s="51"/>
      <c r="H18" s="51"/>
      <c r="I18" s="51"/>
      <c r="J18" s="51"/>
      <c r="K18" s="51"/>
      <c r="L18" s="51"/>
    </row>
    <row r="19" spans="1:12" ht="0.75" customHeight="1" thickBot="1" x14ac:dyDescent="0.35">
      <c r="A19" s="60"/>
      <c r="B19" s="62"/>
      <c r="C19" s="10"/>
      <c r="D19" s="16"/>
      <c r="E19" s="16"/>
      <c r="F19" s="16"/>
    </row>
    <row r="20" spans="1:12" ht="9.75" customHeight="1" x14ac:dyDescent="0.3">
      <c r="A20" s="61" t="s">
        <v>29</v>
      </c>
      <c r="B20" s="61"/>
      <c r="C20" s="61"/>
      <c r="D20" s="69" t="s">
        <v>27</v>
      </c>
      <c r="E20" s="70"/>
      <c r="F20" s="70"/>
      <c r="G20" s="70"/>
      <c r="H20" s="70"/>
      <c r="I20" s="70"/>
      <c r="J20" s="71"/>
      <c r="K20" s="52" t="s">
        <v>28</v>
      </c>
      <c r="L20" s="77"/>
    </row>
    <row r="21" spans="1:12" ht="3" customHeight="1" thickBot="1" x14ac:dyDescent="0.35">
      <c r="A21" s="63"/>
      <c r="B21" s="63"/>
      <c r="C21" s="63"/>
      <c r="D21" s="72"/>
      <c r="E21" s="73"/>
      <c r="F21" s="73"/>
      <c r="G21" s="73"/>
      <c r="H21" s="73"/>
      <c r="I21" s="73"/>
      <c r="J21" s="74"/>
      <c r="K21" s="78"/>
      <c r="L21" s="79"/>
    </row>
    <row r="22" spans="1:12" ht="12" customHeight="1" thickBot="1" x14ac:dyDescent="0.35">
      <c r="A22" s="62"/>
      <c r="B22" s="62"/>
      <c r="C22" s="62"/>
      <c r="D22" s="64" t="s">
        <v>30</v>
      </c>
      <c r="E22" s="65"/>
      <c r="F22" s="64" t="s">
        <v>31</v>
      </c>
      <c r="G22" s="65"/>
      <c r="H22" s="80" t="s">
        <v>32</v>
      </c>
      <c r="I22" s="81"/>
      <c r="J22" s="61" t="s">
        <v>33</v>
      </c>
      <c r="K22" s="75" t="s">
        <v>34</v>
      </c>
      <c r="L22" s="76"/>
    </row>
    <row r="23" spans="1:12" ht="21" customHeight="1" thickBot="1" x14ac:dyDescent="0.35">
      <c r="A23" s="18" t="s">
        <v>37</v>
      </c>
      <c r="B23" s="10"/>
      <c r="C23" s="10">
        <v>27</v>
      </c>
      <c r="D23" s="66"/>
      <c r="E23" s="65"/>
      <c r="F23" s="66"/>
      <c r="G23" s="65"/>
      <c r="H23" s="66"/>
      <c r="I23" s="65"/>
      <c r="J23" s="63"/>
      <c r="K23" s="61" t="s">
        <v>35</v>
      </c>
      <c r="L23" s="22"/>
    </row>
    <row r="24" spans="1:12" ht="14.25" customHeight="1" thickBot="1" x14ac:dyDescent="0.35">
      <c r="A24" s="18" t="s">
        <v>38</v>
      </c>
      <c r="B24" s="10"/>
      <c r="C24" s="10" t="s">
        <v>48</v>
      </c>
      <c r="D24" s="67"/>
      <c r="E24" s="68"/>
      <c r="F24" s="67"/>
      <c r="G24" s="68"/>
      <c r="H24" s="67"/>
      <c r="I24" s="68"/>
      <c r="J24" s="62"/>
      <c r="K24" s="62"/>
      <c r="L24" s="10" t="s">
        <v>36</v>
      </c>
    </row>
    <row r="25" spans="1:12" ht="12" customHeight="1" thickBot="1" x14ac:dyDescent="0.35">
      <c r="A25" s="31" t="s">
        <v>70</v>
      </c>
      <c r="B25" s="10" t="s">
        <v>44</v>
      </c>
      <c r="C25" s="10">
        <v>238.53</v>
      </c>
      <c r="D25" s="10"/>
      <c r="E25" s="10">
        <f t="shared" ref="E25:E46" si="0">C25*D25</f>
        <v>0</v>
      </c>
      <c r="F25" s="10">
        <v>1.02</v>
      </c>
      <c r="G25" s="25">
        <f t="shared" ref="G25:G45" si="1">C25*F25</f>
        <v>243.3006</v>
      </c>
      <c r="H25" s="10"/>
      <c r="I25" s="10">
        <f t="shared" ref="I25:I44" si="2">G25*H25</f>
        <v>0</v>
      </c>
      <c r="J25" s="10"/>
      <c r="K25" s="10">
        <f t="shared" ref="K25:K46" si="3">D25+F25</f>
        <v>1.02</v>
      </c>
      <c r="L25" s="10"/>
    </row>
    <row r="26" spans="1:12" ht="12.75" customHeight="1" thickBot="1" x14ac:dyDescent="0.35">
      <c r="A26" s="30" t="s">
        <v>67</v>
      </c>
      <c r="B26" s="10" t="s">
        <v>44</v>
      </c>
      <c r="C26" s="10">
        <v>572</v>
      </c>
      <c r="D26" s="10"/>
      <c r="E26" s="10">
        <f t="shared" si="0"/>
        <v>0</v>
      </c>
      <c r="F26" s="10"/>
      <c r="G26" s="10">
        <f t="shared" si="1"/>
        <v>0</v>
      </c>
      <c r="H26" s="10"/>
      <c r="I26" s="10">
        <f t="shared" si="2"/>
        <v>0</v>
      </c>
      <c r="J26" s="10"/>
      <c r="K26" s="10">
        <f t="shared" si="3"/>
        <v>0</v>
      </c>
      <c r="L26" s="10"/>
    </row>
    <row r="27" spans="1:12" ht="11.25" customHeight="1" thickBot="1" x14ac:dyDescent="0.35">
      <c r="A27" s="18" t="s">
        <v>47</v>
      </c>
      <c r="B27" s="10" t="s">
        <v>44</v>
      </c>
      <c r="C27" s="10">
        <v>169</v>
      </c>
      <c r="D27" s="10"/>
      <c r="E27" s="10">
        <f t="shared" si="0"/>
        <v>0</v>
      </c>
      <c r="F27" s="10"/>
      <c r="G27" s="10">
        <f t="shared" si="1"/>
        <v>0</v>
      </c>
      <c r="H27" s="10"/>
      <c r="I27" s="10">
        <f t="shared" si="2"/>
        <v>0</v>
      </c>
      <c r="J27" s="10"/>
      <c r="K27" s="10">
        <f t="shared" si="3"/>
        <v>0</v>
      </c>
      <c r="L27" s="10"/>
    </row>
    <row r="28" spans="1:12" ht="12" customHeight="1" thickBot="1" x14ac:dyDescent="0.35">
      <c r="A28" s="32" t="s">
        <v>74</v>
      </c>
      <c r="B28" s="10" t="s">
        <v>44</v>
      </c>
      <c r="C28" s="10">
        <v>92</v>
      </c>
      <c r="D28" s="10">
        <v>0.9</v>
      </c>
      <c r="E28" s="10">
        <f t="shared" si="0"/>
        <v>82.8</v>
      </c>
      <c r="F28" s="10"/>
      <c r="G28" s="10">
        <f t="shared" si="1"/>
        <v>0</v>
      </c>
      <c r="H28" s="10"/>
      <c r="I28" s="10">
        <f t="shared" si="2"/>
        <v>0</v>
      </c>
      <c r="J28" s="10"/>
      <c r="K28" s="10">
        <f t="shared" si="3"/>
        <v>0.9</v>
      </c>
      <c r="L28" s="10"/>
    </row>
    <row r="29" spans="1:12" ht="11.25" customHeight="1" thickBot="1" x14ac:dyDescent="0.35">
      <c r="A29" s="18" t="s">
        <v>39</v>
      </c>
      <c r="B29" s="10" t="s">
        <v>44</v>
      </c>
      <c r="C29" s="10">
        <v>278</v>
      </c>
      <c r="D29" s="10">
        <v>0.25</v>
      </c>
      <c r="E29" s="10">
        <f t="shared" si="0"/>
        <v>69.5</v>
      </c>
      <c r="F29" s="10"/>
      <c r="G29" s="10">
        <f t="shared" si="1"/>
        <v>0</v>
      </c>
      <c r="H29" s="10"/>
      <c r="I29" s="10">
        <f t="shared" si="2"/>
        <v>0</v>
      </c>
      <c r="J29" s="10"/>
      <c r="K29" s="10">
        <f t="shared" si="3"/>
        <v>0.25</v>
      </c>
      <c r="L29" s="10"/>
    </row>
    <row r="30" spans="1:12" ht="12.75" customHeight="1" thickBot="1" x14ac:dyDescent="0.35">
      <c r="A30" s="32" t="s">
        <v>69</v>
      </c>
      <c r="B30" s="10" t="s">
        <v>44</v>
      </c>
      <c r="C30" s="10">
        <v>70</v>
      </c>
      <c r="D30" s="10"/>
      <c r="E30" s="10">
        <f t="shared" si="0"/>
        <v>0</v>
      </c>
      <c r="F30" s="10">
        <v>0.9</v>
      </c>
      <c r="G30" s="10">
        <f t="shared" si="1"/>
        <v>63</v>
      </c>
      <c r="H30" s="10"/>
      <c r="I30" s="10">
        <f t="shared" si="2"/>
        <v>0</v>
      </c>
      <c r="J30" s="10"/>
      <c r="K30" s="10">
        <f t="shared" si="3"/>
        <v>0.9</v>
      </c>
      <c r="L30" s="10"/>
    </row>
    <row r="31" spans="1:12" ht="11.25" customHeight="1" thickBot="1" x14ac:dyDescent="0.35">
      <c r="A31" s="18" t="s">
        <v>40</v>
      </c>
      <c r="B31" s="10" t="s">
        <v>50</v>
      </c>
      <c r="C31" s="10">
        <v>152.5</v>
      </c>
      <c r="D31" s="10"/>
      <c r="E31" s="10">
        <f t="shared" si="0"/>
        <v>0</v>
      </c>
      <c r="F31" s="10">
        <v>0.1</v>
      </c>
      <c r="G31" s="10">
        <f t="shared" si="1"/>
        <v>15.25</v>
      </c>
      <c r="H31" s="10"/>
      <c r="I31" s="10">
        <f t="shared" si="2"/>
        <v>0</v>
      </c>
      <c r="J31" s="10"/>
      <c r="K31" s="10">
        <f t="shared" si="3"/>
        <v>0.1</v>
      </c>
      <c r="L31" s="10"/>
    </row>
    <row r="32" spans="1:12" ht="12" customHeight="1" thickBot="1" x14ac:dyDescent="0.35">
      <c r="A32" s="18" t="s">
        <v>55</v>
      </c>
      <c r="B32" s="10" t="s">
        <v>44</v>
      </c>
      <c r="C32" s="10">
        <v>90</v>
      </c>
      <c r="D32" s="10"/>
      <c r="E32" s="10">
        <f t="shared" si="0"/>
        <v>0</v>
      </c>
      <c r="F32" s="10">
        <v>0.47</v>
      </c>
      <c r="G32" s="10">
        <f t="shared" si="1"/>
        <v>42.3</v>
      </c>
      <c r="H32" s="10"/>
      <c r="I32" s="10">
        <f t="shared" si="2"/>
        <v>0</v>
      </c>
      <c r="J32" s="10"/>
      <c r="K32" s="10">
        <f t="shared" si="3"/>
        <v>0.47</v>
      </c>
      <c r="L32" s="10"/>
    </row>
    <row r="33" spans="1:12" ht="10.5" customHeight="1" thickBot="1" x14ac:dyDescent="0.35">
      <c r="A33" s="18" t="s">
        <v>49</v>
      </c>
      <c r="B33" s="10" t="s">
        <v>44</v>
      </c>
      <c r="C33" s="10">
        <v>52.31</v>
      </c>
      <c r="D33" s="10">
        <v>0.72</v>
      </c>
      <c r="E33" s="25">
        <f t="shared" si="0"/>
        <v>37.663200000000003</v>
      </c>
      <c r="F33" s="10">
        <v>1.1599999999999999</v>
      </c>
      <c r="G33" s="25">
        <f t="shared" si="1"/>
        <v>60.679600000000001</v>
      </c>
      <c r="H33" s="10"/>
      <c r="I33" s="10">
        <f t="shared" si="2"/>
        <v>0</v>
      </c>
      <c r="J33" s="10"/>
      <c r="K33" s="10">
        <f t="shared" si="3"/>
        <v>1.88</v>
      </c>
      <c r="L33" s="10"/>
    </row>
    <row r="34" spans="1:12" ht="11.25" customHeight="1" thickBot="1" x14ac:dyDescent="0.35">
      <c r="A34" s="28" t="s">
        <v>61</v>
      </c>
      <c r="B34" s="10" t="s">
        <v>44</v>
      </c>
      <c r="C34" s="10">
        <v>508</v>
      </c>
      <c r="D34" s="10">
        <v>0.12</v>
      </c>
      <c r="E34" s="10">
        <f t="shared" si="0"/>
        <v>60.96</v>
      </c>
      <c r="F34" s="10">
        <v>0.12</v>
      </c>
      <c r="G34" s="10">
        <f t="shared" si="1"/>
        <v>60.96</v>
      </c>
      <c r="H34" s="10"/>
      <c r="I34" s="10">
        <f t="shared" si="2"/>
        <v>0</v>
      </c>
      <c r="J34" s="10"/>
      <c r="K34" s="10">
        <f t="shared" si="3"/>
        <v>0.24</v>
      </c>
      <c r="L34" s="10"/>
    </row>
    <row r="35" spans="1:12" ht="11.25" customHeight="1" thickBot="1" x14ac:dyDescent="0.35">
      <c r="A35" s="30" t="s">
        <v>64</v>
      </c>
      <c r="B35" s="10" t="s">
        <v>65</v>
      </c>
      <c r="C35" s="10">
        <v>8</v>
      </c>
      <c r="D35" s="10"/>
      <c r="E35" s="10">
        <f t="shared" si="0"/>
        <v>0</v>
      </c>
      <c r="F35" s="10"/>
      <c r="G35" s="10">
        <f t="shared" si="1"/>
        <v>0</v>
      </c>
      <c r="H35" s="10"/>
      <c r="I35" s="10">
        <f t="shared" si="2"/>
        <v>0</v>
      </c>
      <c r="J35" s="10"/>
      <c r="K35" s="10">
        <f t="shared" si="3"/>
        <v>0</v>
      </c>
      <c r="L35" s="10"/>
    </row>
    <row r="36" spans="1:12" ht="12" customHeight="1" thickBot="1" x14ac:dyDescent="0.35">
      <c r="A36" s="18" t="s">
        <v>51</v>
      </c>
      <c r="B36" s="10" t="s">
        <v>44</v>
      </c>
      <c r="C36" s="10">
        <v>182</v>
      </c>
      <c r="D36" s="10"/>
      <c r="E36" s="10">
        <f t="shared" si="0"/>
        <v>0</v>
      </c>
      <c r="F36" s="10">
        <v>0.09</v>
      </c>
      <c r="G36" s="10">
        <f t="shared" si="1"/>
        <v>16.38</v>
      </c>
      <c r="H36" s="10"/>
      <c r="I36" s="10">
        <f t="shared" si="2"/>
        <v>0</v>
      </c>
      <c r="J36" s="10"/>
      <c r="K36" s="10">
        <f t="shared" si="3"/>
        <v>0.09</v>
      </c>
      <c r="L36" s="10"/>
    </row>
    <row r="37" spans="1:12" ht="12.75" customHeight="1" thickBot="1" x14ac:dyDescent="0.35">
      <c r="A37" s="18" t="s">
        <v>56</v>
      </c>
      <c r="B37" s="10" t="s">
        <v>44</v>
      </c>
      <c r="C37" s="10">
        <v>55</v>
      </c>
      <c r="D37" s="10"/>
      <c r="E37" s="10">
        <f t="shared" si="0"/>
        <v>0</v>
      </c>
      <c r="F37" s="10">
        <v>0.2</v>
      </c>
      <c r="G37" s="10">
        <f t="shared" si="1"/>
        <v>11</v>
      </c>
      <c r="H37" s="10"/>
      <c r="I37" s="10">
        <f t="shared" si="2"/>
        <v>0</v>
      </c>
      <c r="J37" s="10"/>
      <c r="K37" s="10">
        <f t="shared" si="3"/>
        <v>0.2</v>
      </c>
      <c r="L37" s="10"/>
    </row>
    <row r="38" spans="1:12" ht="12.75" customHeight="1" thickBot="1" x14ac:dyDescent="0.35">
      <c r="A38" s="18" t="s">
        <v>58</v>
      </c>
      <c r="B38" s="10" t="s">
        <v>44</v>
      </c>
      <c r="C38" s="10">
        <v>38</v>
      </c>
      <c r="D38" s="10"/>
      <c r="E38" s="10">
        <f t="shared" si="0"/>
        <v>0</v>
      </c>
      <c r="F38" s="10"/>
      <c r="G38" s="10">
        <f t="shared" si="1"/>
        <v>0</v>
      </c>
      <c r="H38" s="10"/>
      <c r="I38" s="10">
        <f t="shared" si="2"/>
        <v>0</v>
      </c>
      <c r="J38" s="10"/>
      <c r="K38" s="10">
        <f t="shared" si="3"/>
        <v>0</v>
      </c>
      <c r="L38" s="10"/>
    </row>
    <row r="39" spans="1:12" ht="12" customHeight="1" thickBot="1" x14ac:dyDescent="0.35">
      <c r="A39" s="32" t="s">
        <v>66</v>
      </c>
      <c r="B39" s="10" t="s">
        <v>44</v>
      </c>
      <c r="C39" s="10">
        <v>80</v>
      </c>
      <c r="D39" s="10"/>
      <c r="E39" s="10">
        <f t="shared" si="0"/>
        <v>0</v>
      </c>
      <c r="F39" s="10"/>
      <c r="G39" s="10">
        <f t="shared" si="1"/>
        <v>0</v>
      </c>
      <c r="H39" s="10"/>
      <c r="I39" s="10">
        <f t="shared" si="2"/>
        <v>0</v>
      </c>
      <c r="J39" s="10"/>
      <c r="K39" s="10">
        <f t="shared" si="3"/>
        <v>0</v>
      </c>
      <c r="L39" s="10"/>
    </row>
    <row r="40" spans="1:12" ht="12" customHeight="1" thickBot="1" x14ac:dyDescent="0.35">
      <c r="A40" s="18" t="s">
        <v>57</v>
      </c>
      <c r="B40" s="10" t="s">
        <v>44</v>
      </c>
      <c r="C40" s="10">
        <v>385.58</v>
      </c>
      <c r="D40" s="10">
        <v>0.4</v>
      </c>
      <c r="E40" s="25">
        <f t="shared" si="0"/>
        <v>154.232</v>
      </c>
      <c r="F40" s="10"/>
      <c r="G40" s="10">
        <f t="shared" si="1"/>
        <v>0</v>
      </c>
      <c r="H40" s="10"/>
      <c r="I40" s="10">
        <f t="shared" si="2"/>
        <v>0</v>
      </c>
      <c r="J40" s="10"/>
      <c r="K40" s="10">
        <f t="shared" si="3"/>
        <v>0.4</v>
      </c>
      <c r="L40" s="10"/>
    </row>
    <row r="41" spans="1:12" ht="11.25" customHeight="1" thickBot="1" x14ac:dyDescent="0.35">
      <c r="A41" s="29" t="s">
        <v>63</v>
      </c>
      <c r="B41" s="10" t="s">
        <v>44</v>
      </c>
      <c r="C41" s="10">
        <v>159.09</v>
      </c>
      <c r="D41" s="10"/>
      <c r="E41" s="10">
        <f t="shared" si="0"/>
        <v>0</v>
      </c>
      <c r="F41" s="10"/>
      <c r="G41" s="25">
        <f t="shared" si="1"/>
        <v>0</v>
      </c>
      <c r="H41" s="10"/>
      <c r="I41" s="10">
        <f t="shared" si="2"/>
        <v>0</v>
      </c>
      <c r="J41" s="10"/>
      <c r="K41" s="10">
        <f t="shared" si="3"/>
        <v>0</v>
      </c>
      <c r="L41" s="10"/>
    </row>
    <row r="42" spans="1:12" ht="10.5" customHeight="1" thickBot="1" x14ac:dyDescent="0.35">
      <c r="A42" s="32" t="s">
        <v>62</v>
      </c>
      <c r="B42" s="10" t="s">
        <v>44</v>
      </c>
      <c r="C42" s="10">
        <v>80</v>
      </c>
      <c r="D42" s="10"/>
      <c r="E42" s="10">
        <f t="shared" si="0"/>
        <v>0</v>
      </c>
      <c r="F42" s="10">
        <v>0.8</v>
      </c>
      <c r="G42" s="25">
        <f t="shared" si="1"/>
        <v>64</v>
      </c>
      <c r="H42" s="10"/>
      <c r="I42" s="10">
        <f t="shared" si="2"/>
        <v>0</v>
      </c>
      <c r="J42" s="10"/>
      <c r="K42" s="10">
        <f t="shared" si="3"/>
        <v>0.8</v>
      </c>
      <c r="L42" s="10"/>
    </row>
    <row r="43" spans="1:12" ht="11.25" customHeight="1" thickBot="1" x14ac:dyDescent="0.35">
      <c r="A43" s="32" t="s">
        <v>54</v>
      </c>
      <c r="B43" s="10" t="s">
        <v>44</v>
      </c>
      <c r="C43" s="10">
        <v>80</v>
      </c>
      <c r="D43" s="10"/>
      <c r="E43" s="10">
        <f t="shared" si="0"/>
        <v>0</v>
      </c>
      <c r="F43" s="10">
        <v>0.9</v>
      </c>
      <c r="G43" s="10">
        <f t="shared" si="1"/>
        <v>72</v>
      </c>
      <c r="H43" s="10"/>
      <c r="I43" s="10">
        <f t="shared" si="2"/>
        <v>0</v>
      </c>
      <c r="J43" s="10"/>
      <c r="K43" s="10">
        <f t="shared" si="3"/>
        <v>0.9</v>
      </c>
      <c r="L43" s="10"/>
    </row>
    <row r="44" spans="1:12" ht="11.25" customHeight="1" thickBot="1" x14ac:dyDescent="0.35">
      <c r="A44" s="18" t="s">
        <v>52</v>
      </c>
      <c r="B44" s="10" t="s">
        <v>44</v>
      </c>
      <c r="C44" s="10">
        <v>23</v>
      </c>
      <c r="D44" s="10">
        <v>0.09</v>
      </c>
      <c r="E44" s="10">
        <f t="shared" si="0"/>
        <v>2.0699999999999998</v>
      </c>
      <c r="F44" s="10">
        <v>0.09</v>
      </c>
      <c r="G44" s="10">
        <f t="shared" si="1"/>
        <v>2.0699999999999998</v>
      </c>
      <c r="H44" s="10"/>
      <c r="I44" s="10">
        <f t="shared" si="2"/>
        <v>0</v>
      </c>
      <c r="J44" s="10"/>
      <c r="K44" s="10">
        <f t="shared" si="3"/>
        <v>0.18</v>
      </c>
      <c r="L44" s="10"/>
    </row>
    <row r="45" spans="1:12" ht="11.25" customHeight="1" thickBot="1" x14ac:dyDescent="0.35">
      <c r="A45" s="31" t="s">
        <v>71</v>
      </c>
      <c r="B45" s="10" t="s">
        <v>44</v>
      </c>
      <c r="C45" s="10">
        <v>40.5</v>
      </c>
      <c r="D45" s="10"/>
      <c r="E45" s="10">
        <f t="shared" si="0"/>
        <v>0</v>
      </c>
      <c r="F45" s="10">
        <v>0.3</v>
      </c>
      <c r="G45" s="10">
        <f t="shared" si="1"/>
        <v>12.15</v>
      </c>
      <c r="H45" s="10"/>
      <c r="I45" s="10"/>
      <c r="J45" s="10"/>
      <c r="K45" s="10">
        <f t="shared" si="3"/>
        <v>0.3</v>
      </c>
      <c r="L45" s="10"/>
    </row>
    <row r="46" spans="1:12" ht="12" customHeight="1" thickBot="1" x14ac:dyDescent="0.35">
      <c r="A46" s="18" t="s">
        <v>41</v>
      </c>
      <c r="B46" s="10" t="s">
        <v>44</v>
      </c>
      <c r="C46" s="10">
        <v>56.27</v>
      </c>
      <c r="D46" s="10">
        <v>0.2</v>
      </c>
      <c r="E46" s="25">
        <f t="shared" si="0"/>
        <v>11.254000000000001</v>
      </c>
      <c r="F46" s="10"/>
      <c r="G46" s="25">
        <f>C46*F46</f>
        <v>0</v>
      </c>
      <c r="H46" s="10"/>
      <c r="I46" s="10">
        <f>G46*H46</f>
        <v>0</v>
      </c>
      <c r="J46" s="10"/>
      <c r="K46" s="10">
        <f t="shared" si="3"/>
        <v>0.2</v>
      </c>
      <c r="L46" s="10"/>
    </row>
    <row r="47" spans="1:12" ht="12" customHeight="1" x14ac:dyDescent="0.3">
      <c r="C47" t="s">
        <v>53</v>
      </c>
      <c r="E47" s="27">
        <f>SUM(E25:E46)</f>
        <v>418.47920000000005</v>
      </c>
      <c r="G47" s="27">
        <f>SUM(G25:G46)</f>
        <v>663.0902000000001</v>
      </c>
      <c r="I47" s="26">
        <f>G47*H47</f>
        <v>0</v>
      </c>
    </row>
  </sheetData>
  <mergeCells count="19">
    <mergeCell ref="A20:A22"/>
    <mergeCell ref="B20:B22"/>
    <mergeCell ref="C20:C22"/>
    <mergeCell ref="D20:J21"/>
    <mergeCell ref="K20:L21"/>
    <mergeCell ref="D22:E24"/>
    <mergeCell ref="F22:G24"/>
    <mergeCell ref="A8:B8"/>
    <mergeCell ref="A9:B9"/>
    <mergeCell ref="A10:B10"/>
    <mergeCell ref="A11:B11"/>
    <mergeCell ref="A18:A19"/>
    <mergeCell ref="B18:B19"/>
    <mergeCell ref="H22:I24"/>
    <mergeCell ref="J22:J24"/>
    <mergeCell ref="K22:L22"/>
    <mergeCell ref="D17:L17"/>
    <mergeCell ref="D18:L18"/>
    <mergeCell ref="K23:K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7" zoomScale="120" zoomScaleNormal="120" workbookViewId="0">
      <selection activeCell="I25" sqref="I25"/>
    </sheetView>
  </sheetViews>
  <sheetFormatPr defaultRowHeight="11.25" customHeight="1" x14ac:dyDescent="0.3"/>
  <cols>
    <col min="1" max="1" width="17.33203125" customWidth="1"/>
    <col min="2" max="2" width="8.21875" customWidth="1"/>
    <col min="7" max="7" width="12.44140625" customWidth="1"/>
    <col min="8" max="8" width="13" customWidth="1"/>
    <col min="10" max="10" width="11.33203125" customWidth="1"/>
    <col min="11" max="11" width="12.44140625" customWidth="1"/>
  </cols>
  <sheetData>
    <row r="1" spans="1:13" ht="12" customHeight="1" x14ac:dyDescent="0.3">
      <c r="A1" s="1" t="s">
        <v>42</v>
      </c>
    </row>
    <row r="2" spans="1:13" ht="11.4" customHeight="1" x14ac:dyDescent="0.3">
      <c r="A2" s="1" t="s">
        <v>0</v>
      </c>
    </row>
    <row r="3" spans="1:13" ht="12" customHeight="1" x14ac:dyDescent="0.3">
      <c r="A3" s="1" t="s">
        <v>43</v>
      </c>
      <c r="B3" s="1" t="s">
        <v>97</v>
      </c>
    </row>
    <row r="4" spans="1:13" ht="11.4" customHeight="1" x14ac:dyDescent="0.3">
      <c r="A4" s="1" t="s">
        <v>98</v>
      </c>
    </row>
    <row r="5" spans="1:13" ht="12" customHeight="1" x14ac:dyDescent="0.3">
      <c r="A5" s="1" t="s">
        <v>105</v>
      </c>
    </row>
    <row r="6" spans="1:13" ht="12" customHeight="1" x14ac:dyDescent="0.3">
      <c r="A6" s="1" t="s">
        <v>83</v>
      </c>
    </row>
    <row r="7" spans="1:13" ht="6" customHeight="1" thickBot="1" x14ac:dyDescent="0.35">
      <c r="A7" s="1" t="s">
        <v>1</v>
      </c>
    </row>
    <row r="8" spans="1:13" ht="10.8" customHeight="1" x14ac:dyDescent="0.3">
      <c r="A8" s="52" t="s">
        <v>2</v>
      </c>
      <c r="B8" s="53"/>
      <c r="C8" s="2" t="s">
        <v>4</v>
      </c>
      <c r="D8" s="2"/>
      <c r="E8" s="2"/>
      <c r="F8" s="2"/>
      <c r="G8" s="2" t="s">
        <v>8</v>
      </c>
      <c r="H8" s="21" t="s">
        <v>4</v>
      </c>
      <c r="I8" s="2" t="s">
        <v>15</v>
      </c>
      <c r="J8" s="2" t="s">
        <v>17</v>
      </c>
    </row>
    <row r="9" spans="1:13" ht="11.4" customHeight="1" x14ac:dyDescent="0.3">
      <c r="A9" s="50" t="s">
        <v>3</v>
      </c>
      <c r="B9" s="54"/>
      <c r="C9" s="3" t="s">
        <v>5</v>
      </c>
      <c r="D9" s="3"/>
      <c r="E9" s="3"/>
      <c r="F9" s="3"/>
      <c r="G9" s="3" t="s">
        <v>9</v>
      </c>
      <c r="H9" s="22" t="s">
        <v>5</v>
      </c>
      <c r="I9" s="3" t="s">
        <v>16</v>
      </c>
      <c r="J9" s="3" t="s">
        <v>18</v>
      </c>
    </row>
    <row r="10" spans="1:13" ht="10.8" customHeight="1" x14ac:dyDescent="0.3">
      <c r="A10" s="55"/>
      <c r="B10" s="56"/>
      <c r="C10" s="3" t="s">
        <v>6</v>
      </c>
      <c r="D10" s="3"/>
      <c r="E10" s="3"/>
      <c r="F10" s="3"/>
      <c r="G10" s="3" t="s">
        <v>10</v>
      </c>
      <c r="H10" s="22" t="s">
        <v>13</v>
      </c>
      <c r="I10" s="3" t="s">
        <v>7</v>
      </c>
      <c r="J10" s="3" t="s">
        <v>19</v>
      </c>
    </row>
    <row r="11" spans="1:13" ht="11.4" customHeight="1" thickBot="1" x14ac:dyDescent="0.35">
      <c r="A11" s="57"/>
      <c r="B11" s="58"/>
      <c r="C11" s="3" t="s">
        <v>7</v>
      </c>
      <c r="D11" s="3"/>
      <c r="E11" s="3"/>
      <c r="F11" s="3"/>
      <c r="G11" s="3" t="s">
        <v>11</v>
      </c>
      <c r="H11" s="22" t="s">
        <v>14</v>
      </c>
      <c r="I11" s="23"/>
      <c r="J11" s="23"/>
    </row>
    <row r="12" spans="1:13" ht="11.4" customHeight="1" x14ac:dyDescent="0.3">
      <c r="A12" s="19" t="s">
        <v>20</v>
      </c>
      <c r="B12" s="22" t="s">
        <v>22</v>
      </c>
      <c r="C12" s="23"/>
      <c r="D12" s="23"/>
      <c r="E12" s="23"/>
      <c r="F12" s="23"/>
      <c r="G12" s="3" t="s">
        <v>12</v>
      </c>
      <c r="H12" s="22" t="s">
        <v>7</v>
      </c>
      <c r="I12" s="23"/>
      <c r="J12" s="23"/>
    </row>
    <row r="13" spans="1:13" ht="19.2" customHeight="1" thickBot="1" x14ac:dyDescent="0.35">
      <c r="A13" s="18" t="s">
        <v>21</v>
      </c>
      <c r="B13" s="10" t="s">
        <v>23</v>
      </c>
      <c r="C13" s="24"/>
      <c r="D13" s="24"/>
      <c r="E13" s="24"/>
      <c r="F13" s="24"/>
      <c r="G13" s="24"/>
      <c r="H13" s="24"/>
      <c r="I13" s="24"/>
      <c r="J13" s="24"/>
    </row>
    <row r="14" spans="1:13" ht="11.4" customHeight="1" thickBot="1" x14ac:dyDescent="0.35">
      <c r="A14" s="18"/>
      <c r="B14" s="10"/>
      <c r="C14" s="10">
        <v>86.45</v>
      </c>
      <c r="D14" s="10"/>
      <c r="E14" s="10"/>
      <c r="F14" s="10"/>
      <c r="G14" s="10">
        <v>12</v>
      </c>
      <c r="H14" s="10">
        <v>1037.4000000000001</v>
      </c>
      <c r="I14" s="10">
        <v>1037.43</v>
      </c>
      <c r="J14" s="10"/>
      <c r="M14" s="42"/>
    </row>
    <row r="15" spans="1:13" ht="4.2" customHeight="1" x14ac:dyDescent="0.3">
      <c r="A15" s="20"/>
      <c r="B15" s="20"/>
      <c r="C15" s="20"/>
      <c r="D15" s="20"/>
      <c r="E15" s="20"/>
      <c r="F15" s="20"/>
      <c r="G15" s="41"/>
      <c r="H15" s="16"/>
      <c r="I15" s="41"/>
      <c r="J15" s="41"/>
      <c r="K15" s="42"/>
    </row>
    <row r="16" spans="1:13" ht="3" customHeight="1" x14ac:dyDescent="0.3">
      <c r="G16" s="42"/>
      <c r="H16" s="42"/>
      <c r="I16" s="42"/>
      <c r="J16" s="42"/>
    </row>
    <row r="17" spans="1:12" ht="12" customHeight="1" thickBot="1" x14ac:dyDescent="0.35">
      <c r="A17" s="1" t="s">
        <v>24</v>
      </c>
      <c r="G17" s="20"/>
      <c r="H17" s="20"/>
      <c r="I17" s="20"/>
      <c r="J17" s="20"/>
    </row>
    <row r="18" spans="1:12" ht="10.8" customHeight="1" x14ac:dyDescent="0.3">
      <c r="A18" s="59" t="s">
        <v>25</v>
      </c>
      <c r="B18" s="61" t="s">
        <v>26</v>
      </c>
      <c r="C18" s="21" t="s">
        <v>45</v>
      </c>
      <c r="D18" s="49" t="s">
        <v>96</v>
      </c>
      <c r="E18" s="49"/>
      <c r="F18" s="49"/>
      <c r="G18" s="49"/>
      <c r="H18" s="49"/>
      <c r="I18" s="49"/>
      <c r="J18" s="49"/>
      <c r="K18" s="49"/>
      <c r="L18" s="49"/>
    </row>
    <row r="19" spans="1:12" ht="12" customHeight="1" thickBot="1" x14ac:dyDescent="0.35">
      <c r="A19" s="60"/>
      <c r="B19" s="62"/>
      <c r="C19" s="10"/>
      <c r="D19" s="50" t="s">
        <v>106</v>
      </c>
      <c r="E19" s="51"/>
      <c r="F19" s="51"/>
      <c r="G19" s="51"/>
      <c r="H19" s="51"/>
      <c r="I19" s="51"/>
      <c r="J19" s="51"/>
      <c r="K19" s="51"/>
      <c r="L19" s="51"/>
    </row>
    <row r="20" spans="1:12" ht="11.4" customHeight="1" x14ac:dyDescent="0.3">
      <c r="A20" s="61" t="s">
        <v>29</v>
      </c>
      <c r="B20" s="61"/>
      <c r="C20" s="61"/>
      <c r="D20" s="69" t="s">
        <v>27</v>
      </c>
      <c r="E20" s="70"/>
      <c r="F20" s="70"/>
      <c r="G20" s="70"/>
      <c r="H20" s="70"/>
      <c r="I20" s="70"/>
      <c r="J20" s="71"/>
      <c r="K20" s="52" t="s">
        <v>92</v>
      </c>
      <c r="L20" s="77"/>
    </row>
    <row r="21" spans="1:12" ht="10.8" customHeight="1" thickBot="1" x14ac:dyDescent="0.35">
      <c r="A21" s="63"/>
      <c r="B21" s="63"/>
      <c r="C21" s="63"/>
      <c r="D21" s="72"/>
      <c r="E21" s="73"/>
      <c r="F21" s="73"/>
      <c r="G21" s="73"/>
      <c r="H21" s="73"/>
      <c r="I21" s="73"/>
      <c r="J21" s="74"/>
      <c r="K21" s="78"/>
      <c r="L21" s="79"/>
    </row>
    <row r="22" spans="1:12" ht="10.8" customHeight="1" thickBot="1" x14ac:dyDescent="0.35">
      <c r="A22" s="62"/>
      <c r="B22" s="62"/>
      <c r="C22" s="62"/>
      <c r="D22" s="64" t="s">
        <v>30</v>
      </c>
      <c r="E22" s="65"/>
      <c r="F22" s="64" t="s">
        <v>31</v>
      </c>
      <c r="G22" s="65"/>
      <c r="H22" s="80" t="s">
        <v>32</v>
      </c>
      <c r="I22" s="81"/>
      <c r="J22" s="61" t="s">
        <v>33</v>
      </c>
      <c r="K22" s="75" t="s">
        <v>34</v>
      </c>
      <c r="L22" s="76"/>
    </row>
    <row r="23" spans="1:12" ht="10.8" customHeight="1" thickBot="1" x14ac:dyDescent="0.35">
      <c r="A23" s="18" t="s">
        <v>37</v>
      </c>
      <c r="B23" s="10"/>
      <c r="C23" s="10">
        <v>12</v>
      </c>
      <c r="D23" s="66"/>
      <c r="E23" s="65"/>
      <c r="F23" s="66"/>
      <c r="G23" s="65"/>
      <c r="H23" s="66"/>
      <c r="I23" s="65"/>
      <c r="J23" s="63"/>
      <c r="K23" s="61" t="s">
        <v>35</v>
      </c>
      <c r="L23" s="22"/>
    </row>
    <row r="24" spans="1:12" ht="10.8" customHeight="1" thickBot="1" x14ac:dyDescent="0.35">
      <c r="A24" s="18" t="s">
        <v>38</v>
      </c>
      <c r="B24" s="10"/>
      <c r="C24" s="10" t="s">
        <v>48</v>
      </c>
      <c r="D24" s="67"/>
      <c r="E24" s="68"/>
      <c r="F24" s="67"/>
      <c r="G24" s="68"/>
      <c r="H24" s="67"/>
      <c r="I24" s="68"/>
      <c r="J24" s="62"/>
      <c r="K24" s="62"/>
      <c r="L24" s="10" t="s">
        <v>36</v>
      </c>
    </row>
    <row r="25" spans="1:12" ht="10.8" customHeight="1" thickBot="1" x14ac:dyDescent="0.35">
      <c r="A25" s="36" t="s">
        <v>99</v>
      </c>
      <c r="B25" s="10" t="s">
        <v>44</v>
      </c>
      <c r="C25" s="10">
        <v>284.89</v>
      </c>
      <c r="D25" s="10"/>
      <c r="E25" s="10"/>
      <c r="F25" s="10">
        <v>0.84</v>
      </c>
      <c r="G25" s="25">
        <f t="shared" ref="G25:G40" si="0">C25*F25</f>
        <v>239.30759999999998</v>
      </c>
      <c r="H25" s="10"/>
      <c r="I25" s="10"/>
      <c r="J25" s="10"/>
      <c r="K25" s="10"/>
      <c r="L25" s="10"/>
    </row>
    <row r="26" spans="1:12" ht="10.8" customHeight="1" thickBot="1" x14ac:dyDescent="0.35">
      <c r="A26" s="37" t="s">
        <v>103</v>
      </c>
      <c r="B26" s="10" t="s">
        <v>44</v>
      </c>
      <c r="C26" s="10">
        <v>250</v>
      </c>
      <c r="D26" s="10"/>
      <c r="E26" s="10"/>
      <c r="F26" s="10">
        <v>0.84</v>
      </c>
      <c r="G26" s="25">
        <f t="shared" si="0"/>
        <v>210</v>
      </c>
      <c r="H26" s="10"/>
      <c r="I26" s="10"/>
      <c r="J26" s="10"/>
      <c r="K26" s="10"/>
      <c r="L26" s="10"/>
    </row>
    <row r="27" spans="1:12" ht="10.8" customHeight="1" thickBot="1" x14ac:dyDescent="0.35">
      <c r="A27" s="48" t="s">
        <v>104</v>
      </c>
      <c r="B27" s="10" t="s">
        <v>44</v>
      </c>
      <c r="C27" s="10">
        <v>45.89</v>
      </c>
      <c r="D27" s="10">
        <v>0.6</v>
      </c>
      <c r="E27" s="25">
        <f t="shared" ref="E27:E28" si="1">C27*D27</f>
        <v>27.533999999999999</v>
      </c>
      <c r="F27" s="10"/>
      <c r="G27" s="25"/>
      <c r="H27" s="10"/>
      <c r="I27" s="10"/>
      <c r="J27" s="10"/>
      <c r="K27" s="10"/>
      <c r="L27" s="10"/>
    </row>
    <row r="28" spans="1:12" ht="10.8" customHeight="1" thickBot="1" x14ac:dyDescent="0.35">
      <c r="A28" s="38" t="s">
        <v>88</v>
      </c>
      <c r="B28" s="10" t="s">
        <v>44</v>
      </c>
      <c r="C28" s="10">
        <v>130.15</v>
      </c>
      <c r="D28" s="10"/>
      <c r="E28" s="25">
        <f t="shared" si="1"/>
        <v>0</v>
      </c>
      <c r="F28" s="10">
        <v>0.7</v>
      </c>
      <c r="G28" s="25">
        <f t="shared" si="0"/>
        <v>91.105000000000004</v>
      </c>
      <c r="H28" s="10"/>
      <c r="I28" s="10"/>
      <c r="J28" s="10"/>
      <c r="K28" s="10"/>
      <c r="L28" s="10"/>
    </row>
    <row r="29" spans="1:12" ht="11.4" customHeight="1" thickBot="1" x14ac:dyDescent="0.35">
      <c r="A29" s="40" t="s">
        <v>86</v>
      </c>
      <c r="B29" s="10" t="s">
        <v>44</v>
      </c>
      <c r="C29" s="10">
        <v>22.5</v>
      </c>
      <c r="D29" s="10">
        <v>0.02</v>
      </c>
      <c r="E29" s="25">
        <f>C29*D29</f>
        <v>0.45</v>
      </c>
      <c r="F29" s="10">
        <v>0.02</v>
      </c>
      <c r="G29" s="25">
        <f t="shared" si="0"/>
        <v>0.45</v>
      </c>
      <c r="H29" s="10"/>
      <c r="I29" s="10"/>
      <c r="J29" s="10"/>
      <c r="K29" s="10"/>
      <c r="L29" s="10"/>
    </row>
    <row r="30" spans="1:12" ht="10.8" customHeight="1" thickBot="1" x14ac:dyDescent="0.35">
      <c r="A30" s="33" t="s">
        <v>100</v>
      </c>
      <c r="B30" s="10" t="s">
        <v>87</v>
      </c>
      <c r="C30" s="10">
        <v>159.44999999999999</v>
      </c>
      <c r="D30" s="10"/>
      <c r="E30" s="10"/>
      <c r="F30" s="10">
        <v>0.1</v>
      </c>
      <c r="G30" s="25">
        <f t="shared" si="0"/>
        <v>15.945</v>
      </c>
      <c r="H30" s="10"/>
      <c r="I30" s="10">
        <f t="shared" ref="I30:I40" si="2">G30*H30</f>
        <v>0</v>
      </c>
      <c r="J30" s="10"/>
      <c r="K30" s="10">
        <f t="shared" ref="K30:K41" si="3">D30+F30</f>
        <v>0.1</v>
      </c>
      <c r="L30" s="10"/>
    </row>
    <row r="31" spans="1:12" ht="10.8" customHeight="1" thickBot="1" x14ac:dyDescent="0.35">
      <c r="A31" s="45" t="s">
        <v>94</v>
      </c>
      <c r="B31" s="10" t="s">
        <v>44</v>
      </c>
      <c r="C31" s="10">
        <v>736.43</v>
      </c>
      <c r="D31" s="10">
        <v>0.1</v>
      </c>
      <c r="E31" s="25">
        <f t="shared" ref="E31" si="4">C31*D31</f>
        <v>73.643000000000001</v>
      </c>
      <c r="F31" s="10"/>
      <c r="G31" s="25"/>
      <c r="H31" s="10"/>
      <c r="I31" s="10"/>
      <c r="J31" s="10"/>
      <c r="K31" s="10"/>
      <c r="L31" s="10"/>
    </row>
    <row r="32" spans="1:12" ht="10.8" customHeight="1" thickBot="1" x14ac:dyDescent="0.35">
      <c r="A32" s="40" t="s">
        <v>55</v>
      </c>
      <c r="B32" s="10" t="s">
        <v>44</v>
      </c>
      <c r="C32" s="10"/>
      <c r="D32" s="10"/>
      <c r="E32" s="10"/>
      <c r="F32" s="10">
        <v>0.4</v>
      </c>
      <c r="G32" s="25">
        <f t="shared" si="0"/>
        <v>0</v>
      </c>
      <c r="H32" s="10"/>
      <c r="I32" s="10"/>
      <c r="J32" s="10"/>
      <c r="K32" s="10"/>
      <c r="L32" s="10"/>
    </row>
    <row r="33" spans="1:12" ht="10.8" customHeight="1" thickBot="1" x14ac:dyDescent="0.35">
      <c r="A33" s="47" t="s">
        <v>102</v>
      </c>
      <c r="B33" s="10" t="s">
        <v>44</v>
      </c>
      <c r="C33" s="10"/>
      <c r="D33" s="10"/>
      <c r="E33" s="10"/>
      <c r="F33" s="10">
        <v>0.1</v>
      </c>
      <c r="G33" s="25">
        <f t="shared" si="0"/>
        <v>0</v>
      </c>
      <c r="H33" s="10"/>
      <c r="I33" s="10"/>
      <c r="J33" s="10"/>
      <c r="K33" s="10"/>
      <c r="L33" s="10"/>
    </row>
    <row r="34" spans="1:12" ht="10.8" customHeight="1" thickBot="1" x14ac:dyDescent="0.35">
      <c r="A34" s="44" t="s">
        <v>84</v>
      </c>
      <c r="B34" s="10" t="s">
        <v>65</v>
      </c>
      <c r="C34" s="10">
        <v>40</v>
      </c>
      <c r="D34" s="10">
        <v>0.8</v>
      </c>
      <c r="E34" s="10">
        <f t="shared" ref="E34" si="5">C34*D34</f>
        <v>32</v>
      </c>
      <c r="F34" s="10">
        <v>0.5</v>
      </c>
      <c r="G34" s="10">
        <f t="shared" si="0"/>
        <v>20</v>
      </c>
      <c r="H34" s="10"/>
      <c r="I34" s="10"/>
      <c r="J34" s="10"/>
      <c r="K34" s="10"/>
      <c r="L34" s="10"/>
    </row>
    <row r="35" spans="1:12" ht="10.8" customHeight="1" thickBot="1" x14ac:dyDescent="0.35">
      <c r="A35" s="33" t="s">
        <v>91</v>
      </c>
      <c r="B35" s="10" t="s">
        <v>65</v>
      </c>
      <c r="C35" s="10">
        <v>159.83000000000001</v>
      </c>
      <c r="D35" s="10">
        <v>0.1</v>
      </c>
      <c r="E35" s="25">
        <f t="shared" ref="E35" si="6">C35*D35</f>
        <v>15.983000000000002</v>
      </c>
      <c r="F35" s="10">
        <v>0.1</v>
      </c>
      <c r="G35" s="25">
        <f t="shared" si="0"/>
        <v>15.983000000000002</v>
      </c>
      <c r="H35" s="10"/>
      <c r="I35" s="10">
        <f t="shared" si="2"/>
        <v>0</v>
      </c>
      <c r="J35" s="10"/>
      <c r="K35" s="10">
        <f t="shared" si="3"/>
        <v>0.2</v>
      </c>
      <c r="L35" s="10"/>
    </row>
    <row r="36" spans="1:12" ht="11.4" customHeight="1" thickBot="1" x14ac:dyDescent="0.35">
      <c r="A36" s="39" t="s">
        <v>107</v>
      </c>
      <c r="B36" s="10" t="s">
        <v>65</v>
      </c>
      <c r="C36" s="10">
        <v>35</v>
      </c>
      <c r="D36" s="10"/>
      <c r="E36" s="10">
        <f t="shared" ref="E36:E41" si="7">C36*D36</f>
        <v>0</v>
      </c>
      <c r="F36" s="10">
        <v>1</v>
      </c>
      <c r="G36" s="10">
        <f t="shared" si="0"/>
        <v>35</v>
      </c>
      <c r="H36" s="10"/>
      <c r="I36" s="10"/>
      <c r="J36" s="10"/>
      <c r="K36" s="10"/>
      <c r="L36" s="10"/>
    </row>
    <row r="37" spans="1:12" ht="11.4" customHeight="1" thickBot="1" x14ac:dyDescent="0.35">
      <c r="A37" s="38" t="s">
        <v>93</v>
      </c>
      <c r="B37" s="10" t="s">
        <v>65</v>
      </c>
      <c r="C37" s="10">
        <v>249.15</v>
      </c>
      <c r="D37" s="10"/>
      <c r="E37" s="10">
        <f t="shared" si="7"/>
        <v>0</v>
      </c>
      <c r="F37" s="10">
        <v>0.1</v>
      </c>
      <c r="G37" s="25">
        <f t="shared" si="0"/>
        <v>24.915000000000003</v>
      </c>
      <c r="H37" s="10"/>
      <c r="I37" s="10">
        <f t="shared" si="2"/>
        <v>0</v>
      </c>
      <c r="J37" s="10"/>
      <c r="K37" s="10">
        <f t="shared" si="3"/>
        <v>0.1</v>
      </c>
      <c r="L37" s="10"/>
    </row>
    <row r="38" spans="1:12" ht="11.4" customHeight="1" thickBot="1" x14ac:dyDescent="0.35">
      <c r="A38" s="33" t="s">
        <v>58</v>
      </c>
      <c r="B38" s="10" t="s">
        <v>44</v>
      </c>
      <c r="C38" s="10"/>
      <c r="D38" s="10"/>
      <c r="E38" s="10">
        <f t="shared" si="7"/>
        <v>0</v>
      </c>
      <c r="F38" s="10">
        <v>3</v>
      </c>
      <c r="G38" s="25">
        <f t="shared" si="0"/>
        <v>0</v>
      </c>
      <c r="H38" s="10"/>
      <c r="I38" s="10">
        <f t="shared" si="2"/>
        <v>0</v>
      </c>
      <c r="J38" s="10"/>
      <c r="K38" s="10">
        <f t="shared" si="3"/>
        <v>3</v>
      </c>
      <c r="L38" s="10"/>
    </row>
    <row r="39" spans="1:12" ht="10.8" customHeight="1" thickBot="1" x14ac:dyDescent="0.35">
      <c r="A39" s="34" t="s">
        <v>101</v>
      </c>
      <c r="B39" s="10" t="s">
        <v>44</v>
      </c>
      <c r="C39" s="10">
        <v>203</v>
      </c>
      <c r="D39" s="10"/>
      <c r="E39" s="25">
        <f t="shared" si="7"/>
        <v>0</v>
      </c>
      <c r="F39" s="10">
        <v>0.6</v>
      </c>
      <c r="G39" s="25">
        <f t="shared" si="0"/>
        <v>121.8</v>
      </c>
      <c r="H39" s="10"/>
      <c r="I39" s="10">
        <f t="shared" si="2"/>
        <v>0</v>
      </c>
      <c r="J39" s="10"/>
      <c r="K39" s="10">
        <f t="shared" si="3"/>
        <v>0.6</v>
      </c>
      <c r="L39" s="10"/>
    </row>
    <row r="40" spans="1:12" ht="10.8" customHeight="1" thickBot="1" x14ac:dyDescent="0.35">
      <c r="A40" s="46" t="s">
        <v>85</v>
      </c>
      <c r="B40" s="10" t="s">
        <v>44</v>
      </c>
      <c r="C40" s="10">
        <v>100</v>
      </c>
      <c r="D40" s="10">
        <v>0.4</v>
      </c>
      <c r="E40" s="25">
        <f t="shared" si="7"/>
        <v>40</v>
      </c>
      <c r="F40" s="10">
        <v>0.2</v>
      </c>
      <c r="G40" s="25">
        <f t="shared" si="0"/>
        <v>20</v>
      </c>
      <c r="H40" s="10"/>
      <c r="I40" s="10">
        <f t="shared" si="2"/>
        <v>0</v>
      </c>
      <c r="J40" s="10"/>
      <c r="K40" s="10">
        <f t="shared" si="3"/>
        <v>0.60000000000000009</v>
      </c>
      <c r="L40" s="10"/>
    </row>
    <row r="41" spans="1:12" ht="10.8" customHeight="1" thickBot="1" x14ac:dyDescent="0.35">
      <c r="A41" s="33" t="s">
        <v>95</v>
      </c>
      <c r="B41" s="10" t="s">
        <v>65</v>
      </c>
      <c r="C41" s="10">
        <v>152.31</v>
      </c>
      <c r="D41" s="10">
        <v>0.35</v>
      </c>
      <c r="E41" s="25">
        <f t="shared" si="7"/>
        <v>53.308499999999995</v>
      </c>
      <c r="F41" s="10"/>
      <c r="G41" s="25">
        <f>C41*F41</f>
        <v>0</v>
      </c>
      <c r="H41" s="10"/>
      <c r="I41" s="10">
        <f>G41*H41</f>
        <v>0</v>
      </c>
      <c r="J41" s="10"/>
      <c r="K41" s="10">
        <f t="shared" si="3"/>
        <v>0.35</v>
      </c>
      <c r="L41" s="10"/>
    </row>
    <row r="42" spans="1:12" ht="9.6" customHeight="1" x14ac:dyDescent="0.3">
      <c r="C42" t="s">
        <v>53</v>
      </c>
      <c r="E42" s="35">
        <f>SUM(E25:E41)</f>
        <v>242.91849999999999</v>
      </c>
      <c r="G42" s="35">
        <f>SUM(G25:G41)</f>
        <v>794.50559999999996</v>
      </c>
      <c r="I42" s="26">
        <f>G42*H42</f>
        <v>0</v>
      </c>
    </row>
    <row r="43" spans="1:12" ht="10.8" customHeight="1" x14ac:dyDescent="0.3">
      <c r="A43" s="43" t="s">
        <v>89</v>
      </c>
    </row>
    <row r="44" spans="1:12" ht="10.8" customHeight="1" x14ac:dyDescent="0.3">
      <c r="A44" s="43" t="s">
        <v>90</v>
      </c>
    </row>
  </sheetData>
  <mergeCells count="19">
    <mergeCell ref="K23:K24"/>
    <mergeCell ref="A20:A22"/>
    <mergeCell ref="B20:B22"/>
    <mergeCell ref="C20:C22"/>
    <mergeCell ref="D20:J21"/>
    <mergeCell ref="K20:L21"/>
    <mergeCell ref="D22:E24"/>
    <mergeCell ref="F22:G24"/>
    <mergeCell ref="H22:I24"/>
    <mergeCell ref="J22:J24"/>
    <mergeCell ref="K22:L22"/>
    <mergeCell ref="D18:L18"/>
    <mergeCell ref="D19:L19"/>
    <mergeCell ref="A8:B8"/>
    <mergeCell ref="A9:B9"/>
    <mergeCell ref="A10:B10"/>
    <mergeCell ref="A11:B11"/>
    <mergeCell ref="A18:A19"/>
    <mergeCell ref="B18:B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5-9</vt:lpstr>
      <vt:lpstr>ОВЗ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05</cp:lastModifiedBy>
  <cp:lastPrinted>2025-03-10T02:46:14Z</cp:lastPrinted>
  <dcterms:created xsi:type="dcterms:W3CDTF">2021-05-13T07:41:28Z</dcterms:created>
  <dcterms:modified xsi:type="dcterms:W3CDTF">2025-03-10T02:46:16Z</dcterms:modified>
</cp:coreProperties>
</file>